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Figur 3.2.5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<sst xmlns="http://schemas.openxmlformats.org/spreadsheetml/2006/main" count="15" uniqueCount="14">
  <si>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Figur 2.9 Tilførsel af fosfor til havet</t>
  </si>
  <si>
    <t xml:space="preserve">Kilde: </t>
  </si>
  <si>
    <t>DMU1999: NOVA  eller Miljøstyrelsen &amp; Skov- og Natursyrelsen 1999: Vandmiljø 1998</t>
  </si>
  <si>
    <t>Kontaktperson:</t>
  </si>
  <si>
    <t>Lars M. Svendsen, Danmarks Miljøundersøgelser, afd. for Vandløbsøkologi</t>
  </si>
  <si>
    <t xml:space="preserve">Note: </t>
  </si>
  <si>
    <t>I 1984 er tilførslen ikke opdelt på punktkilder og fra det åbne land (diffuse kilder)</t>
  </si>
  <si>
    <t>Metode:</t>
  </si>
  <si>
    <t>På figuren  er plottet det som er markeret med fed</t>
  </si>
  <si>
    <t>Punktkilder</t>
  </si>
  <si>
    <t xml:space="preserve">Total tilførsel </t>
  </si>
  <si>
    <t>Åbne land</t>
  </si>
  <si>
    <t xml:space="preserve"> </t>
  </si>
  <si>
    <t>I alt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</si>
</sst>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.0"/>
    <numFmt numFmtId="166" formatCode="#,##0.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.##0"/>
    <numFmt numFmtId="180" formatCode="#.##0.000"/>
    <numFmt numFmtId="181" formatCode="#.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/d/yy"/>
    <numFmt numFmtId="191" formatCode="#.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0"/>
    </font>
    <font>
      <sz val="10"/>
      <name val="System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2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top"/>
    </xf>
  </cellXfs>
  <cellStyles count="27">
    <cellStyle name="Normal" xfId="0"/>
    <cellStyle name="Comma" xfId="15"/>
    <cellStyle name="Comma [0]" xfId="16"/>
    <cellStyle name="Currency [0]" xfId="17"/>
    <cellStyle name="Comma [0]_Book2 Chart 1" xfId="18"/>
    <cellStyle name="Comma [0]_IltminGniben1974-2000" xfId="19"/>
    <cellStyle name="Comma_Book2 Chart 1" xfId="20"/>
    <cellStyle name="Comma_IltminGniben1974-2000" xfId="21"/>
    <cellStyle name="Currency [0]_Book2 Chart 1" xfId="22"/>
    <cellStyle name="Currency [0]_IltminGniben1974-2000" xfId="23"/>
    <cellStyle name="Currency [0]_Kap2.xls Chart 1" xfId="24"/>
    <cellStyle name="Currency [0]_soer89_98" xfId="25"/>
    <cellStyle name="Currency_Book2 Chart 1" xfId="26"/>
    <cellStyle name="Currency_IltminGniben1974-2000" xfId="27"/>
    <cellStyle name="Currency_Kap2.xls Chart 1" xfId="28"/>
    <cellStyle name="Currency_soer89_98" xfId="29"/>
    <cellStyle name="Hyperlink" xfId="30"/>
    <cellStyle name="Normal_3_ Vand -figurer.xls Chart 1" xfId="31"/>
    <cellStyle name="Normal_3_ Vand -figurer.xls Chart 2" xfId="32"/>
    <cellStyle name="Normal_3_ Vand -figurer.xls Chart 3" xfId="33"/>
    <cellStyle name="Normal_Eutrofierings.xls Chart 1" xfId="34"/>
    <cellStyle name="Normal_Kap2.xls Chart 1" xfId="35"/>
    <cellStyle name="Normal_N-BALA~1" xfId="36"/>
    <cellStyle name="Normal_NPO og vand 1989-99" xfId="37"/>
    <cellStyle name="Normal_soer89_98" xfId="38"/>
    <cellStyle name="Percent" xfId="39"/>
    <cellStyle name="Currenc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415"/>
          <c:w val="0.892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3.2.5'!$I$9</c:f>
              <c:strCache>
                <c:ptCount val="1"/>
                <c:pt idx="0">
                  <c:v>Åbne 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3.2.5'!$H$10:$H$21</c:f>
              <c:numCache/>
            </c:numRef>
          </c:cat>
          <c:val>
            <c:numRef>
              <c:f>'Figur 3.2.5'!$I$10:$I$21</c:f>
              <c:numCache/>
            </c:numRef>
          </c:val>
        </c:ser>
        <c:ser>
          <c:idx val="1"/>
          <c:order val="1"/>
          <c:tx>
            <c:strRef>
              <c:f>'Figur 3.2.5'!$J$9</c:f>
              <c:strCache>
                <c:ptCount val="1"/>
                <c:pt idx="0">
                  <c:v>Punktkilder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cat>
            <c:numRef>
              <c:f>'Figur 3.2.5'!$H$10:$H$21</c:f>
              <c:numCache/>
            </c:numRef>
          </c:cat>
          <c:val>
            <c:numRef>
              <c:f>'Figur 3.2.5'!$J$10:$J$21</c:f>
              <c:numCache/>
            </c:numRef>
          </c:val>
        </c:ser>
        <c:overlap val="100"/>
        <c:axId val="274803"/>
        <c:axId val="3572440"/>
      </c:barChart>
      <c:catAx>
        <c:axId val="274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572440"/>
        <c:crosses val="autoZero"/>
        <c:auto val="0"/>
        <c:lblOffset val="100"/>
        <c:noMultiLvlLbl val="0"/>
      </c:catAx>
      <c:valAx>
        <c:axId val="357244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Fosfor (1000 tons)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5"/>
          <c:y val="0.12025"/>
          <c:w val="0.206"/>
          <c:h val="0.1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21</xdr:row>
      <xdr:rowOff>9525</xdr:rowOff>
    </xdr:from>
    <xdr:to>
      <xdr:col>7</xdr:col>
      <xdr:colOff>219075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514475" y="3476625"/>
        <a:ext cx="32766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B6">
      <selection activeCell="E12" sqref="E12"/>
    </sheetView>
  </sheetViews>
  <sheetFormatPr defaultColWidth="9.140625" defaultRowHeight="12.75"/>
  <cols>
    <col min="4" max="4" width="13.71093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6" spans="1:8" s="2" customFormat="1" ht="12.75">
      <c r="A6" s="2" t="s">
        <v>7</v>
      </c>
      <c r="B6" s="2" t="s">
        <v>8</v>
      </c>
      <c r="G6"/>
      <c r="H6"/>
    </row>
    <row r="9" spans="3:11" ht="12.75">
      <c r="C9" t="s">
        <v>9</v>
      </c>
      <c r="D9" t="s">
        <v>10</v>
      </c>
      <c r="H9" s="7"/>
      <c r="I9" s="8" t="s">
        <v>11</v>
      </c>
      <c r="J9" s="8" t="s">
        <v>9</v>
      </c>
      <c r="K9" s="8" t="s">
        <v>13</v>
      </c>
    </row>
    <row r="10" spans="2:11" ht="12.75">
      <c r="B10">
        <v>1984</v>
      </c>
      <c r="D10">
        <v>8.2</v>
      </c>
      <c r="F10">
        <v>9950</v>
      </c>
      <c r="H10" s="7">
        <v>1984</v>
      </c>
      <c r="I10" s="8"/>
      <c r="J10" s="8">
        <v>9.95</v>
      </c>
      <c r="K10" s="8">
        <v>9.95</v>
      </c>
    </row>
    <row r="11" spans="2:11" ht="12.75">
      <c r="B11">
        <v>1989</v>
      </c>
      <c r="C11" s="3">
        <f aca="true" t="shared" si="0" ref="C11:C20">D11*E11</f>
        <v>6.130097999999999</v>
      </c>
      <c r="D11">
        <v>6.834</v>
      </c>
      <c r="E11" s="4">
        <v>0.897</v>
      </c>
      <c r="F11">
        <v>6834</v>
      </c>
      <c r="H11" s="7">
        <v>1989</v>
      </c>
      <c r="I11" s="9">
        <v>0.7</v>
      </c>
      <c r="J11" s="9">
        <v>6.13</v>
      </c>
      <c r="K11" s="8">
        <v>6.834</v>
      </c>
    </row>
    <row r="12" spans="2:11" ht="12.75">
      <c r="B12">
        <v>1990</v>
      </c>
      <c r="C12" s="3">
        <f t="shared" si="0"/>
        <v>4.80096</v>
      </c>
      <c r="D12">
        <v>6.668</v>
      </c>
      <c r="E12" s="4">
        <v>0.72</v>
      </c>
      <c r="F12">
        <v>6668</v>
      </c>
      <c r="H12" s="7">
        <v>1990</v>
      </c>
      <c r="I12" s="9">
        <v>1.87</v>
      </c>
      <c r="J12" s="9">
        <v>4.8</v>
      </c>
      <c r="K12" s="8">
        <v>6.668</v>
      </c>
    </row>
    <row r="13" spans="2:11" ht="12.75">
      <c r="B13">
        <v>1991</v>
      </c>
      <c r="C13" s="3">
        <f t="shared" si="0"/>
        <v>3.7170400000000003</v>
      </c>
      <c r="D13">
        <v>4.79</v>
      </c>
      <c r="E13" s="4">
        <v>0.776</v>
      </c>
      <c r="F13">
        <v>4826</v>
      </c>
      <c r="H13" s="7">
        <v>1991</v>
      </c>
      <c r="I13" s="9">
        <v>1.07</v>
      </c>
      <c r="J13" s="9">
        <v>3.72</v>
      </c>
      <c r="K13" s="8">
        <v>4.826</v>
      </c>
    </row>
    <row r="14" spans="2:11" ht="12.75">
      <c r="B14">
        <v>1992</v>
      </c>
      <c r="C14" s="3">
        <f t="shared" si="0"/>
        <v>2.94441</v>
      </c>
      <c r="D14">
        <v>4.006</v>
      </c>
      <c r="E14" s="4">
        <v>0.735</v>
      </c>
      <c r="F14">
        <v>4012</v>
      </c>
      <c r="H14" s="7">
        <v>1992</v>
      </c>
      <c r="I14" s="9">
        <v>1.06</v>
      </c>
      <c r="J14" s="9">
        <v>2.94</v>
      </c>
      <c r="K14" s="8">
        <v>4.012</v>
      </c>
    </row>
    <row r="15" spans="2:11" ht="12.75">
      <c r="B15">
        <v>1993</v>
      </c>
      <c r="C15" s="3">
        <f t="shared" si="0"/>
        <v>2.4115860000000002</v>
      </c>
      <c r="D15">
        <v>3.621</v>
      </c>
      <c r="E15" s="4">
        <v>0.666</v>
      </c>
      <c r="F15">
        <v>3623</v>
      </c>
      <c r="H15" s="7">
        <v>1993</v>
      </c>
      <c r="I15" s="9">
        <v>1.21</v>
      </c>
      <c r="J15" s="9">
        <v>2.41</v>
      </c>
      <c r="K15" s="8">
        <v>3.623</v>
      </c>
    </row>
    <row r="16" spans="2:11" ht="12.75">
      <c r="B16">
        <v>1994</v>
      </c>
      <c r="C16" s="3">
        <f t="shared" si="0"/>
        <v>2.327892</v>
      </c>
      <c r="D16">
        <v>4.494</v>
      </c>
      <c r="E16" s="4">
        <v>0.518</v>
      </c>
      <c r="F16">
        <v>4492</v>
      </c>
      <c r="H16" s="7">
        <v>1994</v>
      </c>
      <c r="I16" s="9">
        <v>2.17</v>
      </c>
      <c r="J16" s="9">
        <v>2.33</v>
      </c>
      <c r="K16" s="8">
        <v>4.492</v>
      </c>
    </row>
    <row r="17" spans="2:11" ht="12.75">
      <c r="B17">
        <v>1995</v>
      </c>
      <c r="C17" s="3">
        <f t="shared" si="0"/>
        <v>1.8403880000000001</v>
      </c>
      <c r="D17">
        <v>3.322</v>
      </c>
      <c r="E17" s="4">
        <v>0.554</v>
      </c>
      <c r="F17">
        <v>3322</v>
      </c>
      <c r="H17" s="7">
        <v>1995</v>
      </c>
      <c r="I17" s="9">
        <v>1.48</v>
      </c>
      <c r="J17" s="9">
        <v>1.84</v>
      </c>
      <c r="K17" s="8">
        <v>3.322</v>
      </c>
    </row>
    <row r="18" spans="2:11" ht="12.75">
      <c r="B18">
        <v>1996</v>
      </c>
      <c r="C18" s="3">
        <f t="shared" si="0"/>
        <v>1.3138859999999999</v>
      </c>
      <c r="D18">
        <v>2.009</v>
      </c>
      <c r="E18" s="4">
        <v>0.654</v>
      </c>
      <c r="F18">
        <v>1974</v>
      </c>
      <c r="H18" s="7">
        <v>1996</v>
      </c>
      <c r="I18" s="9">
        <v>0.7</v>
      </c>
      <c r="J18" s="9">
        <v>1.31</v>
      </c>
      <c r="K18" s="8">
        <v>1.974</v>
      </c>
    </row>
    <row r="19" spans="2:11" ht="12.75">
      <c r="B19">
        <v>1997</v>
      </c>
      <c r="C19" s="3">
        <f t="shared" si="0"/>
        <v>1.11508</v>
      </c>
      <c r="D19">
        <v>1.828</v>
      </c>
      <c r="E19" s="4">
        <v>0.61</v>
      </c>
      <c r="F19">
        <v>1822</v>
      </c>
      <c r="H19" s="7">
        <v>1997</v>
      </c>
      <c r="I19" s="9">
        <v>0.71</v>
      </c>
      <c r="J19" s="9">
        <v>1.12</v>
      </c>
      <c r="K19" s="8">
        <v>1.822</v>
      </c>
    </row>
    <row r="20" spans="2:11" ht="12.75">
      <c r="B20">
        <v>1998</v>
      </c>
      <c r="C20" s="3">
        <f t="shared" si="0"/>
        <v>1.298</v>
      </c>
      <c r="D20">
        <v>2.596</v>
      </c>
      <c r="E20" s="4">
        <v>0.5</v>
      </c>
      <c r="F20">
        <v>2598</v>
      </c>
      <c r="H20" s="7">
        <v>1998</v>
      </c>
      <c r="I20" s="9">
        <v>1.3</v>
      </c>
      <c r="J20" s="9">
        <v>1.3</v>
      </c>
      <c r="K20" s="8">
        <v>2.598</v>
      </c>
    </row>
    <row r="21" spans="2:11" ht="12.75">
      <c r="B21">
        <v>1999</v>
      </c>
      <c r="C21" s="3">
        <v>1.1</v>
      </c>
      <c r="D21" s="5">
        <v>3030</v>
      </c>
      <c r="E21" s="4" t="s">
        <v>12</v>
      </c>
      <c r="F21">
        <v>3033</v>
      </c>
      <c r="H21" s="7">
        <v>1999</v>
      </c>
      <c r="I21" s="10">
        <v>1.933</v>
      </c>
      <c r="J21" s="9">
        <v>1.1</v>
      </c>
      <c r="K21" s="8">
        <v>3.033</v>
      </c>
    </row>
    <row r="22" ht="12.75">
      <c r="D22" s="6"/>
    </row>
  </sheetData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&amp;C&amp;A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2001-12-31T11:50:21Z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