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025" windowHeight="4620" activeTab="0"/>
  </bookViews>
  <sheets>
    <sheet name="Fig 3.2.4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<sst xmlns="http://schemas.openxmlformats.org/spreadsheetml/2006/main" count="5" uniqueCount="5">
  <si>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Bruttotilførsel indeholder målt tilførsel (via vandløb og direkte punktkilde tilførsel) plus et retentionsbidrag</t>
  </si>
  <si>
    <t>Kilde: Opdateres - Bøgestrand mfl. 1999: Vandmiljøplanens Overvågningsprogram 1998 - Ferske vandområder - Vandløb og kilder. Temarapport fra DMU nr. 292</t>
  </si>
  <si>
    <t>Kvælstof</t>
  </si>
  <si>
    <t>Afstrømning</t>
  </si>
  <si>
    <r>
      <t>Tilførsel (brutto) af kvælstof til havområder</t>
    </r>
    <r>
      <rPr>
        <i/>
        <sz val="11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</si>
</sst>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3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#,##0.0"/>
    <numFmt numFmtId="166" formatCode="#,##0.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.##0"/>
    <numFmt numFmtId="180" formatCode="#.##0.000"/>
    <numFmt numFmtId="181" formatCode="#.##0.00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m/d/yy"/>
    <numFmt numFmtId="191" formatCode="#.##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10"/>
      <name val="Times New Roman"/>
      <family val="0"/>
    </font>
    <font>
      <sz val="10"/>
      <name val="System"/>
      <family val="0"/>
    </font>
    <font>
      <i/>
      <sz val="11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72" fontId="0" fillId="0" borderId="0" xfId="0" applyNumberFormat="1" applyAlignment="1">
      <alignment horizontal="right" vertical="top"/>
    </xf>
  </cellXfs>
  <cellStyles count="27">
    <cellStyle name="Normal" xfId="0"/>
    <cellStyle name="Comma" xfId="15"/>
    <cellStyle name="Comma [0]" xfId="16"/>
    <cellStyle name="Currency [0]" xfId="17"/>
    <cellStyle name="Comma [0]_Book2 Chart 1" xfId="18"/>
    <cellStyle name="Comma [0]_IltminGniben1974-2000" xfId="19"/>
    <cellStyle name="Comma_Book2 Chart 1" xfId="20"/>
    <cellStyle name="Comma_IltminGniben1974-2000" xfId="21"/>
    <cellStyle name="Currency [0]_Book2 Chart 1" xfId="22"/>
    <cellStyle name="Currency [0]_IltminGniben1974-2000" xfId="23"/>
    <cellStyle name="Currency [0]_Kap2.xls Chart 1" xfId="24"/>
    <cellStyle name="Currency [0]_soer89_98" xfId="25"/>
    <cellStyle name="Currency_Book2 Chart 1" xfId="26"/>
    <cellStyle name="Currency_IltminGniben1974-2000" xfId="27"/>
    <cellStyle name="Currency_Kap2.xls Chart 1" xfId="28"/>
    <cellStyle name="Currency_soer89_98" xfId="29"/>
    <cellStyle name="Hyperlink" xfId="30"/>
    <cellStyle name="Normal_3_ Vand -figurer.xls Chart 1" xfId="31"/>
    <cellStyle name="Normal_3_ Vand -figurer.xls Chart 2" xfId="32"/>
    <cellStyle name="Normal_3_ Vand -figurer.xls Chart 3" xfId="33"/>
    <cellStyle name="Normal_Eutrofierings.xls Chart 1" xfId="34"/>
    <cellStyle name="Normal_Kap2.xls Chart 1" xfId="35"/>
    <cellStyle name="Normal_N-BALA~1" xfId="36"/>
    <cellStyle name="Normal_NPO og vand 1989-99" xfId="37"/>
    <cellStyle name="Normal_soer89_98" xfId="38"/>
    <cellStyle name="Percent" xfId="39"/>
    <cellStyle name="Currency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9325"/>
          <c:w val="0.97125"/>
          <c:h val="0.8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3.2.4'!$C$7</c:f>
              <c:strCache>
                <c:ptCount val="1"/>
                <c:pt idx="0">
                  <c:v>Kvælstof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3.2.4'!$B$9:$B$19</c:f>
              <c:numCache/>
            </c:numRef>
          </c:cat>
          <c:val>
            <c:numRef>
              <c:f>'Fig 3.2.4'!$C$9:$C$19</c:f>
              <c:numCache/>
            </c:numRef>
          </c:val>
        </c:ser>
        <c:axId val="18170786"/>
        <c:axId val="29319347"/>
      </c:barChart>
      <c:lineChart>
        <c:grouping val="standard"/>
        <c:varyColors val="0"/>
        <c:ser>
          <c:idx val="0"/>
          <c:order val="1"/>
          <c:tx>
            <c:strRef>
              <c:f>'Fig 3.2.4'!$D$7</c:f>
              <c:strCache>
                <c:ptCount val="1"/>
                <c:pt idx="0">
                  <c:v>Afstrømning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3.2.4'!$B$9:$B$19</c:f>
              <c:numCache/>
            </c:numRef>
          </c:cat>
          <c:val>
            <c:numRef>
              <c:f>'Fig 3.2.4'!$D$9:$D$19</c:f>
              <c:numCache/>
            </c:numRef>
          </c:val>
          <c:smooth val="0"/>
        </c:ser>
        <c:axId val="62547532"/>
        <c:axId val="26056877"/>
      </c:lineChart>
      <c:catAx>
        <c:axId val="181707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9319347"/>
        <c:crosses val="autoZero"/>
        <c:auto val="0"/>
        <c:lblOffset val="100"/>
        <c:noMultiLvlLbl val="0"/>
      </c:catAx>
      <c:valAx>
        <c:axId val="29319347"/>
        <c:scaling>
          <c:orientation val="minMax"/>
          <c:max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Kvælstof (1000 tons)</a:t>
                </a:r>
              </a:p>
            </c:rich>
          </c:tx>
          <c:layout>
            <c:manualLayout>
              <c:xMode val="factor"/>
              <c:yMode val="factor"/>
              <c:x val="0.0582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8170786"/>
        <c:crossesAt val="1"/>
        <c:crossBetween val="between"/>
        <c:dispUnits/>
        <c:majorUnit val="30"/>
        <c:minorUnit val="5"/>
      </c:valAx>
      <c:catAx>
        <c:axId val="62547532"/>
        <c:scaling>
          <c:orientation val="minMax"/>
        </c:scaling>
        <c:axPos val="b"/>
        <c:delete val="1"/>
        <c:majorTickMark val="in"/>
        <c:minorTickMark val="none"/>
        <c:tickLblPos val="nextTo"/>
        <c:crossAx val="26056877"/>
        <c:crosses val="autoZero"/>
        <c:auto val="0"/>
        <c:lblOffset val="100"/>
        <c:noMultiLvlLbl val="0"/>
      </c:catAx>
      <c:valAx>
        <c:axId val="260568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Vand (km3)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47532"/>
        <c:crosses val="max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2525"/>
          <c:w val="0.58925"/>
          <c:h val="0.0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0</xdr:rowOff>
    </xdr:from>
    <xdr:to>
      <xdr:col>10</xdr:col>
      <xdr:colOff>38100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3057525" y="876300"/>
        <a:ext cx="30765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7" sqref="B7:D19"/>
    </sheetView>
  </sheetViews>
  <sheetFormatPr defaultColWidth="9.140625" defaultRowHeight="12.75"/>
  <sheetData>
    <row r="1" ht="18">
      <c r="A1" s="1" t="s">
        <v>4</v>
      </c>
    </row>
    <row r="2" ht="12.75">
      <c r="A2" t="s">
        <v>0</v>
      </c>
    </row>
    <row r="3" ht="12.75">
      <c r="A3" t="s">
        <v>1</v>
      </c>
    </row>
    <row r="7" spans="2:4" ht="12.75">
      <c r="B7" s="3"/>
      <c r="C7" s="4" t="s">
        <v>2</v>
      </c>
      <c r="D7" s="4" t="s">
        <v>3</v>
      </c>
    </row>
    <row r="8" spans="2:11" ht="12.75">
      <c r="B8" s="3">
        <v>1984</v>
      </c>
      <c r="C8" s="5">
        <v>125.7</v>
      </c>
      <c r="D8" s="4"/>
      <c r="K8">
        <v>125700</v>
      </c>
    </row>
    <row r="9" spans="2:11" ht="12.75">
      <c r="B9" s="3">
        <v>1989</v>
      </c>
      <c r="C9" s="5">
        <v>78.5</v>
      </c>
      <c r="D9" s="4">
        <v>10.8</v>
      </c>
      <c r="K9">
        <v>78542</v>
      </c>
    </row>
    <row r="10" spans="2:11" ht="12.75">
      <c r="B10" s="3">
        <v>1990</v>
      </c>
      <c r="C10" s="5">
        <v>111.9</v>
      </c>
      <c r="D10" s="4">
        <v>14</v>
      </c>
      <c r="K10">
        <v>111948</v>
      </c>
    </row>
    <row r="11" spans="2:11" ht="12.75">
      <c r="B11" s="3">
        <v>1991</v>
      </c>
      <c r="C11" s="5">
        <v>92</v>
      </c>
      <c r="D11" s="4">
        <v>12.7</v>
      </c>
      <c r="K11">
        <v>91962</v>
      </c>
    </row>
    <row r="12" spans="2:11" ht="12.75">
      <c r="B12" s="3">
        <v>1992</v>
      </c>
      <c r="C12" s="5">
        <v>104.2</v>
      </c>
      <c r="D12" s="4">
        <v>12.6</v>
      </c>
      <c r="K12">
        <v>104180</v>
      </c>
    </row>
    <row r="13" spans="2:11" ht="12.75">
      <c r="B13" s="3">
        <v>1993</v>
      </c>
      <c r="C13" s="5">
        <v>107.8</v>
      </c>
      <c r="D13" s="4">
        <v>14</v>
      </c>
      <c r="K13">
        <v>107840</v>
      </c>
    </row>
    <row r="14" spans="2:11" ht="12.75">
      <c r="B14" s="3">
        <v>1994</v>
      </c>
      <c r="C14" s="5">
        <v>128.4</v>
      </c>
      <c r="D14" s="4">
        <v>19.6</v>
      </c>
      <c r="K14">
        <v>128370</v>
      </c>
    </row>
    <row r="15" spans="2:11" ht="12.75">
      <c r="B15" s="3">
        <v>1995</v>
      </c>
      <c r="C15" s="5">
        <v>92.8</v>
      </c>
      <c r="D15" s="4">
        <v>15.6</v>
      </c>
      <c r="K15">
        <v>92846</v>
      </c>
    </row>
    <row r="16" spans="2:11" ht="12.75">
      <c r="B16" s="3">
        <v>1996</v>
      </c>
      <c r="C16" s="5">
        <v>48</v>
      </c>
      <c r="D16" s="4">
        <v>8.2</v>
      </c>
      <c r="K16">
        <v>47986</v>
      </c>
    </row>
    <row r="17" spans="2:11" ht="12.75">
      <c r="B17" s="3">
        <v>1997</v>
      </c>
      <c r="C17" s="5">
        <v>49.8</v>
      </c>
      <c r="D17" s="4">
        <v>8.9</v>
      </c>
      <c r="K17">
        <v>49825</v>
      </c>
    </row>
    <row r="18" spans="2:11" ht="12.75">
      <c r="B18" s="3">
        <v>1998</v>
      </c>
      <c r="C18" s="5">
        <v>100.6</v>
      </c>
      <c r="D18" s="4">
        <v>15.6</v>
      </c>
      <c r="K18">
        <v>100635</v>
      </c>
    </row>
    <row r="19" spans="2:11" ht="12.75">
      <c r="B19" s="3">
        <v>1999</v>
      </c>
      <c r="C19" s="5">
        <v>101.2</v>
      </c>
      <c r="D19" s="4">
        <v>18.4</v>
      </c>
      <c r="K19">
        <v>101193</v>
      </c>
    </row>
    <row r="21" spans="3:4" ht="12.75">
      <c r="C21" s="2">
        <f>SUM(C8:C19)/12</f>
        <v>95.07499999999999</v>
      </c>
      <c r="D21" s="2">
        <f>SUM(D9:D19)/11</f>
        <v>13.672727272727274</v>
      </c>
    </row>
  </sheetData>
  <printOptions/>
  <pageMargins left="0.75" right="0.75" top="1" bottom="1" header="0.5" footer="0.5"/>
  <pageSetup fitToHeight="1" fitToWidth="1" horizontalDpi="600" verticalDpi="600" orientation="portrait" paperSize="9" scale="76" r:id="rId2"/>
  <headerFooter alignWithMargins="0">
    <oddHeader>&amp;C&amp;A</oddHeader>
    <oddFooter>&amp;CSide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2001-12-31T11:44:18Z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