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070" windowHeight="5565" activeTab="0"/>
  </bookViews>
  <sheets>
    <sheet name="Fig_1.7.19" sheetId="1" r:id="rId1"/>
  </sheets>
  <definedNames>
    <definedName name="hj" hidden="1">#REF!</definedName>
  </definedNames>
  <calcPr fullCalcOnLoad="1"/>
</workbook>
</file>

<file path=xl/sharedStrings.xml><?xml version="1.0" encoding="utf-8"?>
<sst xmlns="http://schemas.openxmlformats.org/spreadsheetml/2006/main" count="7" uniqueCount="7">
  <si>
    <t>Figur 1.7YY. Fremskrivninger af transportens CO2 udslip i forhold til mål og pejlemærker. Kurven viser udvikling hhv. i basisforløb med allerede vedtagne tiltag, samt i et forløb hvor regeringen CO2-handlingsplan implementeres (Trafikministeriet (2001). P</t>
  </si>
  <si>
    <t>Basis</t>
  </si>
  <si>
    <t>Udvikling med CO2 plan</t>
  </si>
  <si>
    <t>2005 mål</t>
  </si>
  <si>
    <t>2010 mål</t>
  </si>
  <si>
    <t>Pejlemærke 2025</t>
  </si>
  <si>
    <t>OECD EST mål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</si>
</sst>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 * #,##0_ ;_ * \-#,##0_ ;_ * &quot;-&quot;??_ ;_ @_ "/>
    <numFmt numFmtId="178" formatCode="_ * #,##0.00_ ;_ * \-#,##0.00_ ;_ * &quot;-&quot;??_ ;_ @_ "/>
    <numFmt numFmtId="179" formatCode="_(* #,##0.0_);_(* \(#,##0.0\);_(* &quot;-&quot;??_);_(@_)"/>
    <numFmt numFmtId="180" formatCode="#,##0.0"/>
    <numFmt numFmtId="181" formatCode="#,##0.000"/>
    <numFmt numFmtId="182" formatCode="_ * #,##0.0_ ;_ * \-#,##0.0_ ;_ * &quot;-&quot;??_ ;_ @_ "/>
    <numFmt numFmtId="183" formatCode="&quot;kr&quot;\ #,##0;&quot;kr&quot;\ \-#,##0"/>
    <numFmt numFmtId="184" formatCode="&quot;kr&quot;\ #,##0;[Red]&quot;kr&quot;\ \-#,##0"/>
    <numFmt numFmtId="185" formatCode="&quot;kr&quot;\ #,##0.00;&quot;kr&quot;\ \-#,##0.00"/>
    <numFmt numFmtId="186" formatCode="&quot;kr&quot;\ #,##0.00;[Red]&quot;kr&quot;\ \-#,##0.00"/>
    <numFmt numFmtId="187" formatCode="_ &quot;kr&quot;\ * #,##0_ ;_ &quot;kr&quot;\ * \-#,##0_ ;_ &quot;kr&quot;\ * &quot;-&quot;_ ;_ @_ "/>
    <numFmt numFmtId="188" formatCode="_ * #,##0_ ;_ * \-#,##0_ ;_ * &quot;-&quot;_ ;_ @_ "/>
    <numFmt numFmtId="189" formatCode="_ &quot;kr&quot;\ * #,##0.00_ ;_ &quot;kr&quot;\ * \-#,##0.00_ ;_ &quot;kr&quot;\ * &quot;-&quot;??_ ;_ @_ "/>
    <numFmt numFmtId="190" formatCode="General_)"/>
    <numFmt numFmtId="191" formatCode="0.0000000000"/>
    <numFmt numFmtId="192" formatCode="0.00000000000"/>
    <numFmt numFmtId="193" formatCode="0.000000000"/>
    <numFmt numFmtId="194" formatCode="0.00000000"/>
    <numFmt numFmtId="195" formatCode="0.0000000"/>
    <numFmt numFmtId="196" formatCode="0.0%"/>
    <numFmt numFmtId="197" formatCode="_ * #,##0.000_ ;_ * \-#,##0.000_ ;_ * &quot;-&quot;??_ ;_ @_ "/>
    <numFmt numFmtId="198" formatCode="_ * #,##0.0000_ ;_ * \-#,##0.0000_ ;_ * &quot;-&quot;??_ ;_ @_ "/>
    <numFmt numFmtId="199" formatCode="_ * #,##0.00000_ ;_ * \-#,##0.00000_ ;_ * &quot;-&quot;??_ ;_ @_ "/>
    <numFmt numFmtId="200" formatCode="mmm/yyyy"/>
    <numFmt numFmtId="201" formatCode="_(* #,##0.0_);_(* \(#,##0.0\);_(* &quot;-&quot;?_);_(@_)"/>
    <numFmt numFmtId="202" formatCode="_(* #,##0.00_);_(* \(#,##0.00\);_(* &quot;-&quot;?_);_(@_)"/>
    <numFmt numFmtId="203" formatCode="_(* #,##0_);_(* \(#,##0\);_(* &quot;-&quot;??_);_(@_)"/>
    <numFmt numFmtId="204" formatCode="_(* #,##0.000_);_(* \(#,##0.000\);_(* &quot;-&quot;???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0.000%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&quot;£&quot;#,##0;&quot;£&quot;\-#,##0"/>
    <numFmt numFmtId="213" formatCode="&quot;£&quot;#,##0;[Red]&quot;£&quot;\-#,##0"/>
    <numFmt numFmtId="214" formatCode="&quot;£&quot;#,##0.00;&quot;£&quot;\-#,##0.00"/>
    <numFmt numFmtId="215" formatCode="&quot;£&quot;#,##0.00;[Red]&quot;£&quot;\-#,##0.00"/>
    <numFmt numFmtId="216" formatCode="_ &quot;£&quot;* #,##0_ ;_ &quot;£&quot;* \-#,##0_ ;_ &quot;£&quot;* &quot;-&quot;_ ;_ @_ "/>
    <numFmt numFmtId="217" formatCode="_ &quot;£&quot;* #,##0.00_ ;_ &quot;£&quot;* \-#,##0.00_ ;_ &quot;£&quot;* &quot;-&quot;??_ ;_ @_ "/>
    <numFmt numFmtId="218" formatCode="#,##0\ &quot;F&quot;;\-#,##0\ &quot;F&quot;"/>
    <numFmt numFmtId="219" formatCode="#,##0\ &quot;F&quot;;[Red]\-#,##0\ &quot;F&quot;"/>
    <numFmt numFmtId="220" formatCode="#,##0.00\ &quot;F&quot;;\-#,##0.00\ &quot;F&quot;"/>
    <numFmt numFmtId="221" formatCode="#,##0.00\ &quot;F&quot;;[Red]\-#,##0.00\ &quot;F&quot;"/>
    <numFmt numFmtId="222" formatCode="_-* #,##0\ &quot;F&quot;_-;\-* #,##0\ &quot;F&quot;_-;_-* &quot;-&quot;\ &quot;F&quot;_-;_-@_-"/>
    <numFmt numFmtId="223" formatCode="_-* #,##0\ _F_-;\-* #,##0\ _F_-;_-* &quot;-&quot;\ _F_-;_-@_-"/>
    <numFmt numFmtId="224" formatCode="_-* #,##0.00\ &quot;F&quot;_-;\-* #,##0.00\ &quot;F&quot;_-;_-* &quot;-&quot;??\ &quot;F&quot;_-;_-@_-"/>
    <numFmt numFmtId="225" formatCode="_-* #,##0.00\ _F_-;\-* #,##0.00\ _F_-;_-* &quot;-&quot;??\ _F_-;_-@_-"/>
    <numFmt numFmtId="226" formatCode="###\ ###\ ##0;[Red]\-#\ ##0;&quot;-&quot;"/>
    <numFmt numFmtId="227" formatCode="0.0000%"/>
    <numFmt numFmtId="228" formatCode="#,##0.0000"/>
    <numFmt numFmtId="229" formatCode="_(&quot;kr&quot;\ * #,##0.0_);_(&quot;kr&quot;\ * \(#,##0.0\);_(&quot;kr&quot;\ * &quot;-&quot;??_);_(@_)"/>
    <numFmt numFmtId="230" formatCode="_(&quot;kr&quot;\ * #,##0_);_(&quot;kr&quot;\ * \(#,##0\);_(&quot;kr&quot;\ * &quot;-&quot;??_);_(@_)"/>
    <numFmt numFmtId="231" formatCode="&quot;kr&quot;\ #,##0.00_);[Red]\-\ &quot;kr&quot;\ #,##0.00"/>
    <numFmt numFmtId="232" formatCode="&quot;kr&quot;\ #,##0.0_);[Red]\-\ &quot;kr&quot;\ #,##0.0"/>
    <numFmt numFmtId="233" formatCode="&quot;kr&quot;\ #,##0_);[Red]\-\ &quot;kr&quot;\ #,##0"/>
    <numFmt numFmtId="234" formatCode="&quot;kr&quot;\ #,##0.000_);[Red]\-\ &quot;kr&quot;\ #,##0.000"/>
    <numFmt numFmtId="235" formatCode="&quot;kr&quot;\ #,##0.0000_);[Red]\-\ &quot;kr&quot;\ #,##0.0000"/>
    <numFmt numFmtId="236" formatCode="_(* #,##0.000_);_(* \(#,##0.000\);_(* &quot;-&quot;??_);_(@_)"/>
    <numFmt numFmtId="237" formatCode="_(* #,##0.0000_);_(* \(#,##0.0000\);_(* &quot;-&quot;???_);_(@_)"/>
    <numFmt numFmtId="238" formatCode="_(* #,##0.00000_);_(* \(#,##0.00000\);_(* &quot;-&quot;???_);_(@_)"/>
    <numFmt numFmtId="239" formatCode="_(* #,##0.00_);_(* \(#,##0.00\);_(* &quot;-&quot;???_);_(@_)"/>
    <numFmt numFmtId="240" formatCode="_(* #,##0.0_);_(* \(#,##0.0\);_(* &quot;-&quot;???_);_(@_)"/>
    <numFmt numFmtId="241" formatCode="_(* #,##0_);_(* \(#,##0\);_(* &quot;-&quot;???_);_(@_)"/>
    <numFmt numFmtId="242" formatCode="#;[Red]\-#"/>
    <numFmt numFmtId="243" formatCode="#\ ###\ ##0;\-#\ ##0;\-"/>
    <numFmt numFmtId="244" formatCode="0.00_)"/>
    <numFmt numFmtId="245" formatCode="###\ ##0"/>
  </numFmts>
  <fonts count="10">
    <font>
      <sz val="10"/>
      <name val="Arial"/>
      <family val="0"/>
    </font>
    <font>
      <sz val="10"/>
      <name val="Times New Roman"/>
      <family val="0"/>
    </font>
    <font>
      <sz val="8"/>
      <name val="Arial"/>
      <family val="0"/>
    </font>
    <font>
      <sz val="12"/>
      <name val="Times New Roman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4"/>
      <name val="Times New Roman"/>
      <family val="0"/>
    </font>
    <font>
      <sz val="10"/>
      <name val="Courier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5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23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2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5" fillId="0" borderId="0" applyFont="0" applyFill="0" applyBorder="0" applyAlignment="0" applyProtection="0"/>
    <xf numFmtId="206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9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5" fontId="4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224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132">
    <cellStyle name="Normal" xfId="0"/>
    <cellStyle name="Comma" xfId="15"/>
    <cellStyle name="1000-sep (2 dec)_Figurer til national rapport" xfId="16"/>
    <cellStyle name="1000-sep (2 dec)_Figurer til national rapport 110500.xls Diagram 1" xfId="17"/>
    <cellStyle name="1000-sep (2 dec)_Figurer til national rapport 110500.xls Diagram 14" xfId="18"/>
    <cellStyle name="1000-sep (2 dec)_ind2_dnk.xls Diagram 1" xfId="19"/>
    <cellStyle name="1000-sep (2 dec)_ind2_dnk.xls Diagram 2" xfId="20"/>
    <cellStyle name="1000-sep (2 dec)_input" xfId="21"/>
    <cellStyle name="1000-sep (2 dec)_Mappe4 Diagram 1" xfId="22"/>
    <cellStyle name="1000-sep (2 dec)_nymodel" xfId="23"/>
    <cellStyle name="1000-sep (2 dec)_stat2000-1998-kurent" xfId="24"/>
    <cellStyle name="1000-sep (2 dec)_Transport_FaktaBoxBenzinpriser" xfId="25"/>
    <cellStyle name="Comma [0]" xfId="26"/>
    <cellStyle name="1000-sep (heltal)_Figurer til national rapport" xfId="27"/>
    <cellStyle name="1000-sep (heltal)_Figurer til national rapport 110500.xls Diagram 1" xfId="28"/>
    <cellStyle name="1000-sep (heltal)_Figurer til national rapport 110500.xls Diagram 14" xfId="29"/>
    <cellStyle name="1000-sep (heltal)_ind2_dnk.xls Diagram 1" xfId="30"/>
    <cellStyle name="1000-sep (heltal)_ind2_dnk.xls Diagram 2" xfId="31"/>
    <cellStyle name="1000-sep (heltal)_input" xfId="32"/>
    <cellStyle name="1000-sep (heltal)_Mappe4 Diagram 1" xfId="33"/>
    <cellStyle name="1000-sep (heltal)_stat2000-1998-kurent" xfId="34"/>
    <cellStyle name="1000-sep (heltal)_Transport_FaktaBoxBenzinpriser" xfId="35"/>
    <cellStyle name="Currency [0]" xfId="36"/>
    <cellStyle name="Afrundet valuta_Ark1" xfId="37"/>
    <cellStyle name="Afrundet valuta_Ark2" xfId="38"/>
    <cellStyle name="Afrundet valuta_Ark3" xfId="39"/>
    <cellStyle name="Afrundet valuta_Dataark" xfId="40"/>
    <cellStyle name="Afrundet valuta_Figurer til national rapport" xfId="41"/>
    <cellStyle name="Afrundet valuta_Figurer til national rapport 110500.xls Diagram 1" xfId="42"/>
    <cellStyle name="Afrundet valuta_Figurer til national rapport 110500.xls Diagram 14" xfId="43"/>
    <cellStyle name="Afrundet valuta_ind2_dnk.xls Diagram 1" xfId="44"/>
    <cellStyle name="Afrundet valuta_ind2_dnk.xls Diagram 2" xfId="45"/>
    <cellStyle name="Afrundet valuta_input" xfId="46"/>
    <cellStyle name="Afrundet valuta_Mappe4 Diagram 1" xfId="47"/>
    <cellStyle name="Afrundet valuta_stat2000-1998-kurent" xfId="48"/>
    <cellStyle name="Afrundet valuta_Transport_FaktaBoxBenzinpriser" xfId="49"/>
    <cellStyle name="Comma [0]_Anvendte emissioner" xfId="50"/>
    <cellStyle name="Comma [0]_Anvendte emissioner2" xfId="51"/>
    <cellStyle name="Comma [0]_kap. 6 fig 1-8 data brugt" xfId="52"/>
    <cellStyle name="Comma [0]_National emissioner fra MWI mv 2.xls Chart 1" xfId="53"/>
    <cellStyle name="Comma [0]_National emissioner fra MWI mv 2.xls Chart 2" xfId="54"/>
    <cellStyle name="Comma [0]_Outlook transport data.xls Chart 1" xfId="55"/>
    <cellStyle name="Comma [0]_Outlook transport data.xls Chart 1-1" xfId="56"/>
    <cellStyle name="Comma [0]_Persontransport DST 2000" xfId="57"/>
    <cellStyle name="Comma_Anvendte emissioner" xfId="58"/>
    <cellStyle name="Comma_Anvendte emissioner2" xfId="59"/>
    <cellStyle name="Comma_kap. 6 fig 1-8 data brugt" xfId="60"/>
    <cellStyle name="Comma_National emissioner fra MWI mv 2.xls Chart 1" xfId="61"/>
    <cellStyle name="Comma_National emissioner fra MWI mv 2.xls Chart 2" xfId="62"/>
    <cellStyle name="Comma_Outlook transport data.xls Chart 1" xfId="63"/>
    <cellStyle name="Comma_Outlook transport data.xls Chart 1-1" xfId="64"/>
    <cellStyle name="Comma_Persontransport DST 2000" xfId="65"/>
    <cellStyle name="Currency [0]_Anvendte emissioner" xfId="66"/>
    <cellStyle name="Currency [0]_Anvendte emissioner2" xfId="67"/>
    <cellStyle name="Currency [0]_CO2" xfId="68"/>
    <cellStyle name="Currency [0]_Fly" xfId="69"/>
    <cellStyle name="Currency [0]_kap. 6 fig 1-8 data brugt" xfId="70"/>
    <cellStyle name="Currency [0]_National emissioner fra MWI mv 2.xls Chart 1" xfId="71"/>
    <cellStyle name="Currency [0]_National emissioner fra MWI mv 2.xls Chart 2" xfId="72"/>
    <cellStyle name="Currency [0]_NOx" xfId="73"/>
    <cellStyle name="Currency [0]_Outlook transport data.xls Chart 1" xfId="74"/>
    <cellStyle name="Currency [0]_Outlook transport data.xls Chart 1-1" xfId="75"/>
    <cellStyle name="Currency [0]_Persontransport DST 2000" xfId="76"/>
    <cellStyle name="Currency_Anvendte emissioner" xfId="77"/>
    <cellStyle name="Currency_Anvendte emissioner2" xfId="78"/>
    <cellStyle name="Currency_CO2" xfId="79"/>
    <cellStyle name="Currency_Fly" xfId="80"/>
    <cellStyle name="Currency_kap. 6 fig 1-8 data brugt" xfId="81"/>
    <cellStyle name="Currency_National emissioner fra MWI mv 2.xls Chart 1" xfId="82"/>
    <cellStyle name="Currency_National emissioner fra MWI mv 2.xls Chart 2" xfId="83"/>
    <cellStyle name="Currency_NOx" xfId="84"/>
    <cellStyle name="Currency_Outlook transport data.xls Chart 1" xfId="85"/>
    <cellStyle name="Currency_Outlook transport data.xls Chart 1-1" xfId="86"/>
    <cellStyle name="Currency_Persontransport DST 2000" xfId="87"/>
    <cellStyle name="Normal_Ark1" xfId="88"/>
    <cellStyle name="Normal_Ark2" xfId="89"/>
    <cellStyle name="Normal_Ark3" xfId="90"/>
    <cellStyle name="Normal_bensin km pr l" xfId="91"/>
    <cellStyle name="Normal_beregning-feebate" xfId="92"/>
    <cellStyle name="Normal_CO2" xfId="93"/>
    <cellStyle name="Normal_Dataark" xfId="94"/>
    <cellStyle name="Normal_fig 7.2" xfId="95"/>
    <cellStyle name="Normal_fig 7.3" xfId="96"/>
    <cellStyle name="Normal_fig 7.4" xfId="97"/>
    <cellStyle name="Normal_fig 7.5" xfId="98"/>
    <cellStyle name="Normal_fig 7.6" xfId="99"/>
    <cellStyle name="Normal_fig 7.7" xfId="100"/>
    <cellStyle name="Normal_Figurer til national rapport" xfId="101"/>
    <cellStyle name="Normal_Figurer til national rapport 110500.xls Diagram 1" xfId="102"/>
    <cellStyle name="Normal_Figurer til national rapport 110500.xls Diagram 14" xfId="103"/>
    <cellStyle name="Normal_Fly" xfId="104"/>
    <cellStyle name="Normal_Formel til registreringsafgift og værdi" xfId="105"/>
    <cellStyle name="Normal_ind2_dnk.xls Diagram 1" xfId="106"/>
    <cellStyle name="Normal_ind2_dnk.xls Diagram 2" xfId="107"/>
    <cellStyle name="Normal_input" xfId="108"/>
    <cellStyle name="Normal_Int fly" xfId="109"/>
    <cellStyle name="Normal_kap. 6.xls Diagram 1" xfId="110"/>
    <cellStyle name="Normal_kap. 6.xls Diagram 3" xfId="111"/>
    <cellStyle name="Normal_Kap7" xfId="112"/>
    <cellStyle name="Normal_Mappe2" xfId="113"/>
    <cellStyle name="Normal_Mappe4 Diagram 1" xfId="114"/>
    <cellStyle name="Normal_Nat fly" xfId="115"/>
    <cellStyle name="Normal_Natur  miljø 2000-foreløbig" xfId="116"/>
    <cellStyle name="Normal_Natur &amp; miljø 2000.xls Diagram 1" xfId="117"/>
    <cellStyle name="Normal_Natur &amp; miljø 2000.xls Diagram 1-1" xfId="118"/>
    <cellStyle name="Normal_Natur &amp; miljø 2000.xls Diagram 1-2" xfId="119"/>
    <cellStyle name="Normal_Natur &amp; miljø 2000.xls Diagram 1-3" xfId="120"/>
    <cellStyle name="Normal_Natur &amp; miljø 2000.xls Diagram 1-4" xfId="121"/>
    <cellStyle name="Normal_Natur &amp; miljø 2000.xls Diagram 2" xfId="122"/>
    <cellStyle name="Normal_NOx" xfId="123"/>
    <cellStyle name="Normal_nymodel" xfId="124"/>
    <cellStyle name="Normal_Regneark i C: windows TEMP Bymiljøet811.doc 2" xfId="125"/>
    <cellStyle name="Normal_Sheet1" xfId="126"/>
    <cellStyle name="Normal_Sheet5" xfId="127"/>
    <cellStyle name="Normal_Sheet6" xfId="128"/>
    <cellStyle name="Normal_Småbåde" xfId="129"/>
    <cellStyle name="Normal_Transport_FaktaBoxBenzinpriser" xfId="130"/>
    <cellStyle name="Percent" xfId="131"/>
    <cellStyle name="Currency" xfId="132"/>
    <cellStyle name="Valuta_Ark1" xfId="133"/>
    <cellStyle name="Valuta_Ark2" xfId="134"/>
    <cellStyle name="Valuta_Ark3" xfId="135"/>
    <cellStyle name="Valuta_Dataark" xfId="136"/>
    <cellStyle name="Valuta_Figurer til national rapport" xfId="137"/>
    <cellStyle name="Valuta_Figurer til national rapport 110500.xls Diagram 1" xfId="138"/>
    <cellStyle name="Valuta_Figurer til national rapport 110500.xls Diagram 14" xfId="139"/>
    <cellStyle name="Valuta_ind2_dnk.xls Diagram 1" xfId="140"/>
    <cellStyle name="Valuta_ind2_dnk.xls Diagram 2" xfId="141"/>
    <cellStyle name="Valuta_input" xfId="142"/>
    <cellStyle name="Valuta_Mappe4 Diagram 1" xfId="143"/>
    <cellStyle name="Valuta_stat2000-1998-kurent" xfId="144"/>
    <cellStyle name="Valuta_Transport_FaktaBoxBenzinpriser" xfId="1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CO2 udslip i forhold til mål og pejlemærker</a:t>
            </a:r>
          </a:p>
        </c:rich>
      </c:tx>
      <c:layout>
        <c:manualLayout>
          <c:xMode val="factor"/>
          <c:yMode val="factor"/>
          <c:x val="-0.12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665"/>
          <c:w val="0.902"/>
          <c:h val="0.68"/>
        </c:manualLayout>
      </c:layout>
      <c:lineChart>
        <c:grouping val="standard"/>
        <c:varyColors val="0"/>
        <c:ser>
          <c:idx val="0"/>
          <c:order val="0"/>
          <c:tx>
            <c:strRef>
              <c:f>'Fig_1.7.19'!$B$4</c:f>
              <c:strCache>
                <c:ptCount val="1"/>
                <c:pt idx="0">
                  <c:v>Basis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'Fig_1.7.19'!$A$5:$A$47</c:f>
              <c:numCache/>
            </c:numRef>
          </c:cat>
          <c:val>
            <c:numRef>
              <c:f>'Fig_1.7.19'!$B$5:$B$47</c:f>
              <c:numCache/>
            </c:numRef>
          </c:val>
          <c:smooth val="0"/>
        </c:ser>
        <c:ser>
          <c:idx val="1"/>
          <c:order val="1"/>
          <c:tx>
            <c:strRef>
              <c:f>'Fig_1.7.19'!$C$4</c:f>
              <c:strCache>
                <c:ptCount val="1"/>
                <c:pt idx="0">
                  <c:v>Udvikling med CO2 plan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'Fig_1.7.19'!$A$5:$A$47</c:f>
              <c:numCache/>
            </c:numRef>
          </c:cat>
          <c:val>
            <c:numRef>
              <c:f>'Fig_1.7.19'!$C$5:$C$47</c:f>
              <c:numCache/>
            </c:numRef>
          </c:val>
          <c:smooth val="0"/>
        </c:ser>
        <c:ser>
          <c:idx val="2"/>
          <c:order val="2"/>
          <c:tx>
            <c:strRef>
              <c:f>'Fig_1.7.19'!$D$4</c:f>
              <c:strCache>
                <c:ptCount val="1"/>
                <c:pt idx="0">
                  <c:v>2005 mål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17"/>
            <c:spPr>
              <a:ln w="3175">
                <a:noFill/>
              </a:ln>
            </c:spPr>
            <c:marker>
              <c:size val="8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numRef>
              <c:f>'Fig_1.7.19'!$A$5:$A$47</c:f>
              <c:numCache/>
            </c:numRef>
          </c:cat>
          <c:val>
            <c:numRef>
              <c:f>'Fig_1.7.19'!$D$5:$D$47</c:f>
              <c:numCache/>
            </c:numRef>
          </c:val>
          <c:smooth val="0"/>
        </c:ser>
        <c:ser>
          <c:idx val="3"/>
          <c:order val="3"/>
          <c:tx>
            <c:strRef>
              <c:f>'Fig_1.7.19'!$E$4</c:f>
              <c:strCache>
                <c:ptCount val="1"/>
                <c:pt idx="0">
                  <c:v>2010 mål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'Fig_1.7.19'!$A$5:$A$47</c:f>
              <c:numCache/>
            </c:numRef>
          </c:cat>
          <c:val>
            <c:numRef>
              <c:f>'Fig_1.7.19'!$E$5:$E$47</c:f>
              <c:numCache/>
            </c:numRef>
          </c:val>
          <c:smooth val="0"/>
        </c:ser>
        <c:ser>
          <c:idx val="4"/>
          <c:order val="4"/>
          <c:tx>
            <c:strRef>
              <c:f>'Fig_1.7.19'!$F$4</c:f>
              <c:strCache>
                <c:ptCount val="1"/>
                <c:pt idx="0">
                  <c:v>Pejlemærke 2025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7"/>
            <c:spPr>
              <a:ln w="3175">
                <a:noFill/>
              </a:ln>
            </c:spPr>
            <c:marker>
              <c:size val="8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'Fig_1.7.19'!$A$5:$A$47</c:f>
              <c:numCache/>
            </c:numRef>
          </c:cat>
          <c:val>
            <c:numRef>
              <c:f>'Fig_1.7.19'!$F$5:$F$46</c:f>
              <c:numCache/>
            </c:numRef>
          </c:val>
          <c:smooth val="0"/>
        </c:ser>
        <c:marker val="1"/>
        <c:axId val="54608148"/>
        <c:axId val="21711285"/>
      </c:line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auto val="1"/>
        <c:lblOffset val="100"/>
        <c:tickLblSkip val="6"/>
        <c:noMultiLvlLbl val="0"/>
      </c:catAx>
      <c:valAx>
        <c:axId val="21711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Index 1088 = 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0814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74925"/>
          <c:w val="0.86125"/>
          <c:h val="0.23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38100</xdr:rowOff>
    </xdr:from>
    <xdr:to>
      <xdr:col>5</xdr:col>
      <xdr:colOff>85725</xdr:colOff>
      <xdr:row>69</xdr:row>
      <xdr:rowOff>38100</xdr:rowOff>
    </xdr:to>
    <xdr:graphicFrame>
      <xdr:nvGraphicFramePr>
        <xdr:cNvPr id="1" name="Chart 1"/>
        <xdr:cNvGraphicFramePr/>
      </xdr:nvGraphicFramePr>
      <xdr:xfrm>
        <a:off x="28575" y="7972425"/>
        <a:ext cx="31051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48">
      <selection activeCell="A4" sqref="A4:F47"/>
    </sheetView>
  </sheetViews>
  <sheetFormatPr defaultColWidth="9.140625" defaultRowHeight="12.75"/>
  <sheetData>
    <row r="1" ht="12.75">
      <c r="A1" t="s">
        <v>0</v>
      </c>
    </row>
    <row r="4" spans="2:7" ht="12.7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</row>
    <row r="5" spans="1:3" ht="12.75">
      <c r="A5">
        <v>1988</v>
      </c>
      <c r="B5">
        <v>100</v>
      </c>
      <c r="C5">
        <v>100</v>
      </c>
    </row>
    <row r="6" spans="1:6" ht="12.75">
      <c r="A6">
        <f aca="true" t="shared" si="0" ref="A6:A47">+A5+1</f>
        <v>1989</v>
      </c>
      <c r="B6" s="1">
        <v>102.2111789540242</v>
      </c>
      <c r="C6" s="1">
        <v>102.2111789540242</v>
      </c>
      <c r="D6" s="1"/>
      <c r="E6" s="1"/>
      <c r="F6" s="1"/>
    </row>
    <row r="7" spans="1:6" ht="12.75">
      <c r="A7">
        <f t="shared" si="0"/>
        <v>1990</v>
      </c>
      <c r="B7" s="1">
        <v>102.15083705690111</v>
      </c>
      <c r="C7" s="1">
        <v>102.15083705690111</v>
      </c>
      <c r="D7" s="1"/>
      <c r="E7" s="1"/>
      <c r="F7" s="1"/>
    </row>
    <row r="8" spans="1:6" ht="12.75">
      <c r="A8">
        <f t="shared" si="0"/>
        <v>1991</v>
      </c>
      <c r="B8" s="1">
        <v>103.87811235433621</v>
      </c>
      <c r="C8" s="1">
        <v>103.87811235433621</v>
      </c>
      <c r="D8" s="1"/>
      <c r="E8" s="1"/>
      <c r="F8" s="1"/>
    </row>
    <row r="9" spans="1:6" ht="12.75">
      <c r="A9">
        <f t="shared" si="0"/>
        <v>1992</v>
      </c>
      <c r="B9" s="1">
        <v>105.43597177407749</v>
      </c>
      <c r="C9" s="1">
        <v>105.43597177407749</v>
      </c>
      <c r="D9" s="1"/>
      <c r="E9" s="1"/>
      <c r="F9" s="1"/>
    </row>
    <row r="10" spans="1:6" ht="12.75">
      <c r="A10">
        <f t="shared" si="0"/>
        <v>1993</v>
      </c>
      <c r="B10" s="1">
        <v>105.78696654169826</v>
      </c>
      <c r="C10" s="1">
        <v>105.78696654169826</v>
      </c>
      <c r="D10" s="1"/>
      <c r="E10" s="1"/>
      <c r="F10" s="1"/>
    </row>
    <row r="11" spans="1:6" ht="12.75">
      <c r="A11">
        <f t="shared" si="0"/>
        <v>1994</v>
      </c>
      <c r="B11" s="1">
        <v>107.86163773318103</v>
      </c>
      <c r="C11" s="1">
        <v>107.86163773318103</v>
      </c>
      <c r="D11" s="1"/>
      <c r="E11" s="1"/>
      <c r="F11" s="1"/>
    </row>
    <row r="12" spans="1:6" ht="12.75">
      <c r="A12">
        <f t="shared" si="0"/>
        <v>1995</v>
      </c>
      <c r="B12" s="1">
        <v>111.65922205228023</v>
      </c>
      <c r="C12" s="1">
        <v>111.65922205228023</v>
      </c>
      <c r="D12" s="1"/>
      <c r="E12" s="1"/>
      <c r="F12" s="1"/>
    </row>
    <row r="13" spans="1:6" ht="12.75">
      <c r="A13">
        <f t="shared" si="0"/>
        <v>1996</v>
      </c>
      <c r="B13" s="1">
        <v>115.04836891972641</v>
      </c>
      <c r="C13" s="1">
        <v>115.04836891972641</v>
      </c>
      <c r="D13" s="1"/>
      <c r="E13" s="1"/>
      <c r="F13" s="1"/>
    </row>
    <row r="14" spans="1:6" ht="12.75">
      <c r="A14">
        <f t="shared" si="0"/>
        <v>1997</v>
      </c>
      <c r="B14" s="1">
        <v>117.61982053669038</v>
      </c>
      <c r="C14" s="1">
        <v>117.61982053669038</v>
      </c>
      <c r="D14" s="1"/>
      <c r="E14" s="1"/>
      <c r="F14" s="1"/>
    </row>
    <row r="15" spans="1:6" ht="12.75">
      <c r="A15">
        <f t="shared" si="0"/>
        <v>1998</v>
      </c>
      <c r="B15" s="1">
        <v>119.85209002367996</v>
      </c>
      <c r="C15" s="1">
        <v>119.85209002367996</v>
      </c>
      <c r="D15" s="1"/>
      <c r="E15" s="1"/>
      <c r="F15" s="1"/>
    </row>
    <row r="16" spans="1:6" ht="12.75">
      <c r="A16">
        <f t="shared" si="0"/>
        <v>1999</v>
      </c>
      <c r="B16" s="1">
        <v>121.00183871126507</v>
      </c>
      <c r="C16" s="1">
        <v>121.00183871126507</v>
      </c>
      <c r="D16" s="1"/>
      <c r="E16" s="1"/>
      <c r="F16" s="1"/>
    </row>
    <row r="17" spans="1:6" ht="12.75">
      <c r="A17">
        <f t="shared" si="0"/>
        <v>2000</v>
      </c>
      <c r="B17" s="1">
        <v>121.86054134944855</v>
      </c>
      <c r="C17" s="1">
        <v>121.86054134944855</v>
      </c>
      <c r="D17" s="1"/>
      <c r="E17" s="1"/>
      <c r="F17" s="1"/>
    </row>
    <row r="18" spans="1:6" ht="12.75">
      <c r="A18">
        <f t="shared" si="0"/>
        <v>2001</v>
      </c>
      <c r="B18" s="1">
        <v>123.19757601278194</v>
      </c>
      <c r="C18" s="1">
        <v>123.19757601278194</v>
      </c>
      <c r="D18" s="1"/>
      <c r="E18" s="1"/>
      <c r="F18" s="1"/>
    </row>
    <row r="19" spans="1:6" ht="12.75">
      <c r="A19">
        <f t="shared" si="0"/>
        <v>2002</v>
      </c>
      <c r="B19" s="1">
        <v>124.56647253763833</v>
      </c>
      <c r="C19" s="1">
        <v>124.56647253763833</v>
      </c>
      <c r="D19" s="1"/>
      <c r="E19" s="1"/>
      <c r="F19" s="1"/>
    </row>
    <row r="20" spans="1:6" ht="12.75">
      <c r="A20">
        <f t="shared" si="0"/>
        <v>2003</v>
      </c>
      <c r="B20" s="1">
        <v>125.52354809492894</v>
      </c>
      <c r="C20" s="1">
        <v>124.26831261397965</v>
      </c>
      <c r="D20" s="1"/>
      <c r="E20" s="1"/>
      <c r="F20" s="1"/>
    </row>
    <row r="21" spans="1:6" ht="12.75">
      <c r="A21">
        <f t="shared" si="0"/>
        <v>2004</v>
      </c>
      <c r="B21" s="1">
        <v>126.6699587135166</v>
      </c>
      <c r="C21" s="1">
        <v>124.13655953924628</v>
      </c>
      <c r="D21" s="1"/>
      <c r="E21" s="1"/>
      <c r="F21" s="1"/>
    </row>
    <row r="22" spans="1:6" ht="12.75">
      <c r="A22">
        <f t="shared" si="0"/>
        <v>2005</v>
      </c>
      <c r="B22" s="1">
        <v>127.77776733795638</v>
      </c>
      <c r="C22" s="1">
        <v>123.94443431781768</v>
      </c>
      <c r="D22" s="1">
        <f>B20</f>
        <v>125.52354809492894</v>
      </c>
      <c r="E22" s="1"/>
      <c r="F22" s="1"/>
    </row>
    <row r="23" spans="1:6" ht="12.75">
      <c r="A23">
        <f t="shared" si="0"/>
        <v>2006</v>
      </c>
      <c r="B23" s="1">
        <v>128.60596001258094</v>
      </c>
      <c r="C23" s="1">
        <v>123.71893353210285</v>
      </c>
      <c r="D23" s="1"/>
      <c r="E23" s="1"/>
      <c r="F23" s="1"/>
    </row>
    <row r="24" spans="1:6" ht="12.75">
      <c r="A24">
        <f t="shared" si="0"/>
        <v>2007</v>
      </c>
      <c r="B24" s="1">
        <v>129.3735782282218</v>
      </c>
      <c r="C24" s="1">
        <v>123.42239362972359</v>
      </c>
      <c r="D24" s="1"/>
      <c r="E24" s="1"/>
      <c r="F24" s="1"/>
    </row>
    <row r="25" spans="1:6" ht="12.75">
      <c r="A25">
        <f t="shared" si="0"/>
        <v>2008</v>
      </c>
      <c r="B25" s="1">
        <v>129.9768451436969</v>
      </c>
      <c r="C25" s="1">
        <v>122.95809550593725</v>
      </c>
      <c r="D25" s="1"/>
      <c r="E25" s="1"/>
      <c r="F25" s="1"/>
    </row>
    <row r="26" spans="1:6" ht="12.75">
      <c r="A26">
        <f t="shared" si="0"/>
        <v>2009</v>
      </c>
      <c r="B26" s="1">
        <v>130.48490510323302</v>
      </c>
      <c r="C26" s="1">
        <v>122.39484098683256</v>
      </c>
      <c r="D26" s="1"/>
      <c r="E26" s="1"/>
      <c r="F26" s="1"/>
    </row>
    <row r="27" spans="1:6" ht="12.75">
      <c r="A27">
        <f t="shared" si="0"/>
        <v>2010</v>
      </c>
      <c r="B27" s="1">
        <v>130.86525812783694</v>
      </c>
      <c r="C27" s="1">
        <v>121.70469005888836</v>
      </c>
      <c r="D27" s="1"/>
      <c r="E27" s="1">
        <v>121.70469005888835</v>
      </c>
      <c r="F27" s="1"/>
    </row>
    <row r="28" spans="1:6" ht="12.75">
      <c r="A28">
        <f t="shared" si="0"/>
        <v>2011</v>
      </c>
      <c r="B28" s="1">
        <v>130.77939997991558</v>
      </c>
      <c r="C28" s="1">
        <v>121.6248419813215</v>
      </c>
      <c r="D28" s="1"/>
      <c r="E28" s="1"/>
      <c r="F28" s="1"/>
    </row>
    <row r="29" spans="1:6" ht="12.75">
      <c r="A29">
        <f t="shared" si="0"/>
        <v>2012</v>
      </c>
      <c r="B29" s="1">
        <v>130.6448729241501</v>
      </c>
      <c r="C29" s="1">
        <v>121.4997318194596</v>
      </c>
      <c r="D29" s="1"/>
      <c r="E29" s="1"/>
      <c r="F29" s="1"/>
    </row>
    <row r="30" spans="1:6" ht="12.75">
      <c r="A30">
        <f t="shared" si="0"/>
        <v>2013</v>
      </c>
      <c r="B30" s="1">
        <v>130.44595192296734</v>
      </c>
      <c r="C30" s="1">
        <v>121.31473528835963</v>
      </c>
      <c r="D30" s="1"/>
      <c r="E30" s="1"/>
      <c r="F30" s="1"/>
    </row>
    <row r="31" spans="1:6" ht="12.75">
      <c r="A31">
        <f t="shared" si="0"/>
        <v>2014</v>
      </c>
      <c r="B31" s="1">
        <v>130.24906761062573</v>
      </c>
      <c r="C31" s="1">
        <v>121.13163287788194</v>
      </c>
      <c r="D31" s="1"/>
      <c r="E31" s="1"/>
      <c r="F31" s="1"/>
    </row>
    <row r="32" spans="1:6" ht="12.75">
      <c r="A32">
        <f t="shared" si="0"/>
        <v>2015</v>
      </c>
      <c r="B32" s="1">
        <v>130.17320368019801</v>
      </c>
      <c r="C32" s="1">
        <v>121.06107942258416</v>
      </c>
      <c r="D32" s="1"/>
      <c r="E32" s="1"/>
      <c r="F32" s="1"/>
    </row>
    <row r="33" spans="1:6" ht="12.75">
      <c r="A33">
        <f t="shared" si="0"/>
        <v>2016</v>
      </c>
      <c r="B33" s="1">
        <v>130.1202783598828</v>
      </c>
      <c r="C33" s="1">
        <v>121.01185887469101</v>
      </c>
      <c r="D33" s="1"/>
      <c r="E33" s="1"/>
      <c r="F33" s="1"/>
    </row>
    <row r="34" spans="1:6" ht="12.75">
      <c r="A34">
        <f t="shared" si="0"/>
        <v>2017</v>
      </c>
      <c r="B34" s="1">
        <v>130.13093713333586</v>
      </c>
      <c r="C34" s="1"/>
      <c r="D34" s="1"/>
      <c r="E34" s="1"/>
      <c r="F34" s="1"/>
    </row>
    <row r="35" spans="1:6" ht="12.75">
      <c r="A35">
        <f t="shared" si="0"/>
        <v>2018</v>
      </c>
      <c r="B35" s="1">
        <v>130.40749460886752</v>
      </c>
      <c r="C35" s="1"/>
      <c r="D35" s="1"/>
      <c r="E35" s="1"/>
      <c r="F35" s="1"/>
    </row>
    <row r="36" spans="1:6" ht="12.75">
      <c r="A36">
        <f t="shared" si="0"/>
        <v>2019</v>
      </c>
      <c r="B36" s="1">
        <v>130.66677626627197</v>
      </c>
      <c r="C36" s="1"/>
      <c r="D36" s="1"/>
      <c r="E36" s="1"/>
      <c r="F36" s="1"/>
    </row>
    <row r="37" spans="1:6" ht="12.75">
      <c r="A37">
        <f t="shared" si="0"/>
        <v>2020</v>
      </c>
      <c r="B37" s="1">
        <v>131.14738524841056</v>
      </c>
      <c r="C37" s="1"/>
      <c r="D37" s="1"/>
      <c r="E37" s="1"/>
      <c r="F37" s="1"/>
    </row>
    <row r="38" spans="1:6" ht="12.75">
      <c r="A38">
        <f t="shared" si="0"/>
        <v>2021</v>
      </c>
      <c r="B38" s="1">
        <v>131.80751490549457</v>
      </c>
      <c r="C38" s="1"/>
      <c r="D38" s="1"/>
      <c r="E38" s="1"/>
      <c r="F38" s="1"/>
    </row>
    <row r="39" spans="1:6" ht="12.75">
      <c r="A39">
        <f t="shared" si="0"/>
        <v>2022</v>
      </c>
      <c r="B39" s="1">
        <v>132.599041555688</v>
      </c>
      <c r="C39" s="1"/>
      <c r="D39" s="1"/>
      <c r="E39" s="1"/>
      <c r="F39" s="1"/>
    </row>
    <row r="40" spans="1:6" ht="12.75">
      <c r="A40">
        <f t="shared" si="0"/>
        <v>2023</v>
      </c>
      <c r="B40" s="1">
        <v>133.28690549404087</v>
      </c>
      <c r="C40" s="1"/>
      <c r="D40" s="1"/>
      <c r="E40" s="1"/>
      <c r="F40" s="1"/>
    </row>
    <row r="41" spans="1:6" ht="12.75">
      <c r="A41">
        <f t="shared" si="0"/>
        <v>2024</v>
      </c>
      <c r="B41" s="1">
        <v>134.33566928839625</v>
      </c>
      <c r="C41" s="1"/>
      <c r="D41" s="1"/>
      <c r="E41" s="1"/>
      <c r="F41" s="1"/>
    </row>
    <row r="42" spans="1:6" ht="12.75">
      <c r="A42">
        <f t="shared" si="0"/>
        <v>2025</v>
      </c>
      <c r="B42" s="1">
        <v>135.35592128574189</v>
      </c>
      <c r="C42" s="1"/>
      <c r="D42" s="1"/>
      <c r="E42" s="1"/>
      <c r="F42" s="1">
        <v>75</v>
      </c>
    </row>
    <row r="43" spans="1:6" ht="12.75">
      <c r="A43">
        <f t="shared" si="0"/>
        <v>2026</v>
      </c>
      <c r="B43" s="1">
        <v>136.5216775644536</v>
      </c>
      <c r="C43" s="1"/>
      <c r="D43" s="1"/>
      <c r="E43" s="1"/>
      <c r="F43" s="1"/>
    </row>
    <row r="44" spans="1:6" ht="12.75">
      <c r="A44">
        <f t="shared" si="0"/>
        <v>2027</v>
      </c>
      <c r="B44" s="1">
        <v>137.70057929809997</v>
      </c>
      <c r="C44" s="1"/>
      <c r="D44" s="1"/>
      <c r="E44" s="1"/>
      <c r="F44" s="1"/>
    </row>
    <row r="45" spans="1:6" ht="12.75">
      <c r="A45">
        <f t="shared" si="0"/>
        <v>2028</v>
      </c>
      <c r="B45" s="1">
        <v>138.89421105821472</v>
      </c>
      <c r="C45" s="1"/>
      <c r="D45" s="1"/>
      <c r="E45" s="1"/>
      <c r="F45" s="1"/>
    </row>
    <row r="46" spans="1:6" ht="12.75">
      <c r="A46">
        <f t="shared" si="0"/>
        <v>2029</v>
      </c>
      <c r="B46" s="1">
        <v>139.92624976054404</v>
      </c>
      <c r="C46" s="1"/>
      <c r="D46" s="1"/>
      <c r="E46" s="1"/>
      <c r="F46" s="1"/>
    </row>
    <row r="47" spans="1:7" ht="12.75">
      <c r="A47">
        <f t="shared" si="0"/>
        <v>2030</v>
      </c>
      <c r="B47" s="1">
        <v>141.17050912433527</v>
      </c>
      <c r="C47" s="1"/>
      <c r="D47" s="1"/>
      <c r="E47" s="1"/>
      <c r="F47" s="1"/>
      <c r="G47">
        <v>21.009703327857785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2001-10-05T11:26:55Z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