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3" sheetId="1" r:id="rId1"/>
  </sheets>
  <definedNames>
    <definedName name="Benzin">#REF!</definedName>
    <definedName name="Diesel">#REF!</definedName>
    <definedName name="El">#REF!</definedName>
    <definedName name="Fjernvarme">#REF!</definedName>
    <definedName name="flaskegas">#REF!</definedName>
    <definedName name="naturgas">#REF!</definedName>
    <definedName name="olie">#REF!</definedName>
    <definedName name="Varme">#REF!</definedName>
  </definedNames>
  <calcPr fullCalcOnLoad="1"/>
</workbook>
</file>

<file path=xl/sharedStrings.xml><?xml version="1.0" encoding="utf-8"?>
<sst xmlns="http://schemas.openxmlformats.org/spreadsheetml/2006/main" count="17" uniqueCount="17">
  <si>
    <t>Skovbrugets bruttofaktorindkomst</t>
  </si>
  <si>
    <t>Kilde: Danmarks Statistik 2001, Landbrugstatistikken 2001</t>
  </si>
  <si>
    <t>Tabel 3.1 Skovbrugets bruttofaktorindkomst</t>
  </si>
  <si>
    <t>Produktionsværdi i mio. Kr</t>
  </si>
  <si>
    <t>Bøgetræ</t>
  </si>
  <si>
    <t>Egetræ</t>
  </si>
  <si>
    <t>Andet løvtræ</t>
  </si>
  <si>
    <t>Løvtræ</t>
  </si>
  <si>
    <t>Nåletræ</t>
  </si>
  <si>
    <t>Brænde</t>
  </si>
  <si>
    <t>Skovflis</t>
  </si>
  <si>
    <t>Brænde og skovflis</t>
  </si>
  <si>
    <t>Juletræer</t>
  </si>
  <si>
    <t>Pyntegrønt</t>
  </si>
  <si>
    <t>Juletræer og pyntegrønt</t>
  </si>
  <si>
    <t>Forstplanter</t>
  </si>
  <si>
    <t>I alt</t>
  </si>
</sst>
</file>

<file path=xl/styles.xml><?xml version="1.0" encoding="utf-8"?>
<styleSheet xmlns="http://schemas.openxmlformats.org/spreadsheetml/2006/main">
  <numFmts count="3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k_r_-;\-* #,##0\ _k_r_-;_-* &quot;-&quot;??\ _k_r_-;_-@_-"/>
    <numFmt numFmtId="173" formatCode="0.0"/>
    <numFmt numFmtId="174" formatCode="_-* #,##0.0\ _k_r_-;\-* #,##0.0\ _k_r_-;_-* &quot;-&quot;??\ _k_r_-;_-@_-"/>
    <numFmt numFmtId="175" formatCode="0.0%"/>
    <numFmt numFmtId="176" formatCode="#,#00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&quot;kr&quot;\ #,##0;&quot;kr&quot;\ \-#,##0"/>
    <numFmt numFmtId="186" formatCode="&quot;kr&quot;\ #,##0;[Red]&quot;kr&quot;\ \-#,##0"/>
    <numFmt numFmtId="187" formatCode="&quot;kr&quot;\ #,##0.00;&quot;kr&quot;\ \-#,##0.00"/>
    <numFmt numFmtId="188" formatCode="&quot;kr&quot;\ #,##0.00;[Red]&quot;kr&quot;\ \-#,##0.00"/>
    <numFmt numFmtId="189" formatCode="_ &quot;kr&quot;\ * #,##0_ ;_ &quot;kr&quot;\ * \-#,##0_ ;_ &quot;kr&quot;\ * &quot;-&quot;_ ;_ @_ "/>
    <numFmt numFmtId="190" formatCode="_ * #,##0_ ;_ * \-#,##0_ ;_ * &quot;-&quot;_ ;_ @_ "/>
    <numFmt numFmtId="191" formatCode="_ &quot;kr&quot;\ * #,##0.00_ ;_ &quot;kr&quot;\ * \-#,##0.00_ ;_ &quot;kr&quot;\ * &quot;-&quot;??_ ;_ @_ "/>
    <numFmt numFmtId="192" formatCode="_ * #,##0.00_ ;_ * \-#,##0.00_ ;_ * &quot;-&quot;??_ ;_ @_ "/>
  </numFmts>
  <fonts count="4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73" fontId="0" fillId="0" borderId="0" xfId="0" applyNumberFormat="1" applyAlignment="1">
      <alignment horizontal="right" vertical="top"/>
    </xf>
  </cellXfs>
  <cellStyles count="44">
    <cellStyle name="Normal" xfId="0"/>
    <cellStyle name="Comma" xfId="15"/>
    <cellStyle name="1000-sep (2 dec)_1_5_1 Skovbrug.xls Diagram 1" xfId="16"/>
    <cellStyle name="1000-sep (2 dec)_1_5_1 Skovbrug.xls Diagram 2" xfId="17"/>
    <cellStyle name="1000-sep (2 dec)_1_5_1 Skovbrug.xls Diagram 3" xfId="18"/>
    <cellStyle name="1000-sep (2 dec)_Regneark i 1_5_1 Skovbrug" xfId="19"/>
    <cellStyle name="Comma [0]" xfId="20"/>
    <cellStyle name="1000-sep (heltal)_1_5_1 Skovbrug.xls Diagram 1" xfId="21"/>
    <cellStyle name="1000-sep (heltal)_1_5_1 Skovbrug.xls Diagram 2" xfId="22"/>
    <cellStyle name="1000-sep (heltal)_1_5_1 Skovbrug.xls Diagram 3" xfId="23"/>
    <cellStyle name="1000-sep (heltal)_Regneark i 1_5_1 Skovbrug" xfId="24"/>
    <cellStyle name="1000-sep_Ark1" xfId="25"/>
    <cellStyle name="1000-sep+,00_Ark1" xfId="26"/>
    <cellStyle name="Currency [0]" xfId="27"/>
    <cellStyle name="Afrundet valuta_1_5_1 Skovbrug.xls Diagram 1" xfId="28"/>
    <cellStyle name="Afrundet valuta_1_5_1 Skovbrug.xls Diagram 2" xfId="29"/>
    <cellStyle name="Afrundet valuta_1_5_1 Skovbrug.xls Diagram 3" xfId="30"/>
    <cellStyle name="Afrundet valuta_Ark1" xfId="31"/>
    <cellStyle name="Afrundet valuta_Regneark i 1_5_1 Skovbrug" xfId="32"/>
    <cellStyle name="Comma [0]_1_5_1 Skovbrug.xls Chart 1" xfId="33"/>
    <cellStyle name="Comma [0]_1_5_1 Skovbrug.xls Chart 2" xfId="34"/>
    <cellStyle name="Comma [0]_1_5_1 Skovbrug.xls Chart 3" xfId="35"/>
    <cellStyle name="Comma [0]_Worksheet in 1_5_1 Skovbrug" xfId="36"/>
    <cellStyle name="Comma_1_5_1 Skovbrug.xls Chart 1" xfId="37"/>
    <cellStyle name="Comma_1_5_1 Skovbrug.xls Chart 2" xfId="38"/>
    <cellStyle name="Comma_1_5_1 Skovbrug.xls Chart 3" xfId="39"/>
    <cellStyle name="Comma_Worksheet in 1_5_1 Skovbrug" xfId="40"/>
    <cellStyle name="Currency [0]_1_5_1 Skovbrug.xls Chart 1" xfId="41"/>
    <cellStyle name="Currency [0]_1_5_1 Skovbrug.xls Chart 2" xfId="42"/>
    <cellStyle name="Currency [0]_1_5_1 Skovbrug.xls Chart 3" xfId="43"/>
    <cellStyle name="Currency [0]_Worksheet in 1_5_1 Skovbrug" xfId="44"/>
    <cellStyle name="Currency_1_5_1 Skovbrug.xls Chart 1" xfId="45"/>
    <cellStyle name="Currency_1_5_1 Skovbrug.xls Chart 2" xfId="46"/>
    <cellStyle name="Currency_1_5_1 Skovbrug.xls Chart 3" xfId="47"/>
    <cellStyle name="Currency_Worksheet in 1_5_1 Skovbrug" xfId="48"/>
    <cellStyle name="Normal_Ark1" xfId="49"/>
    <cellStyle name="Normal_Diagram i 1_5_1 Skovbrug" xfId="50"/>
    <cellStyle name="Percent" xfId="51"/>
    <cellStyle name="Currency" xfId="52"/>
    <cellStyle name="Valuta_1_5_1 Skovbrug.xls Diagram 1" xfId="53"/>
    <cellStyle name="Valuta_1_5_1 Skovbrug.xls Diagram 2" xfId="54"/>
    <cellStyle name="Valuta_1_5_1 Skovbrug.xls Diagram 3" xfId="55"/>
    <cellStyle name="Valuta_Ark1" xfId="56"/>
    <cellStyle name="Valuta_Regneark i 1_5_1 Skovbrug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15"/>
          <c:w val="0.8215"/>
          <c:h val="0.6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1.5.3'!$A$24</c:f>
              <c:strCache>
                <c:ptCount val="1"/>
                <c:pt idx="0">
                  <c:v>Løvtræ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1.5.3'!$B$23:$G$23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'Fig 1.5.3'!$B$24:$G$24</c:f>
              <c:numCache>
                <c:ptCount val="6"/>
                <c:pt idx="0">
                  <c:v>219.4</c:v>
                </c:pt>
                <c:pt idx="1">
                  <c:v>196.2</c:v>
                </c:pt>
                <c:pt idx="2">
                  <c:v>187.3</c:v>
                </c:pt>
                <c:pt idx="3">
                  <c:v>180</c:v>
                </c:pt>
                <c:pt idx="4">
                  <c:v>184.1</c:v>
                </c:pt>
                <c:pt idx="5">
                  <c:v>271</c:v>
                </c:pt>
              </c:numCache>
            </c:numRef>
          </c:val>
        </c:ser>
        <c:ser>
          <c:idx val="1"/>
          <c:order val="1"/>
          <c:tx>
            <c:strRef>
              <c:f>'Fig 1.5.3'!$A$25</c:f>
              <c:strCache>
                <c:ptCount val="1"/>
                <c:pt idx="0">
                  <c:v>Nåletræ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1.5.3'!$B$23:$G$23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'Fig 1.5.3'!$B$25:$G$25</c:f>
              <c:numCache>
                <c:ptCount val="6"/>
                <c:pt idx="0">
                  <c:v>274.9</c:v>
                </c:pt>
                <c:pt idx="1">
                  <c:v>224.8</c:v>
                </c:pt>
                <c:pt idx="2">
                  <c:v>231.6</c:v>
                </c:pt>
                <c:pt idx="3">
                  <c:v>236.8</c:v>
                </c:pt>
                <c:pt idx="4">
                  <c:v>224.7</c:v>
                </c:pt>
                <c:pt idx="5">
                  <c:v>494.7</c:v>
                </c:pt>
              </c:numCache>
            </c:numRef>
          </c:val>
        </c:ser>
        <c:ser>
          <c:idx val="2"/>
          <c:order val="2"/>
          <c:tx>
            <c:strRef>
              <c:f>'Fig 1.5.3'!$A$26</c:f>
              <c:strCache>
                <c:ptCount val="1"/>
                <c:pt idx="0">
                  <c:v>Brænde og skovflis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1.5.3'!$B$23:$G$23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'Fig 1.5.3'!$B$26:$G$26</c:f>
              <c:numCache>
                <c:ptCount val="6"/>
                <c:pt idx="0">
                  <c:v>133.1</c:v>
                </c:pt>
                <c:pt idx="1">
                  <c:v>151.1</c:v>
                </c:pt>
                <c:pt idx="2">
                  <c:v>156.89999999999998</c:v>
                </c:pt>
                <c:pt idx="3">
                  <c:v>138.6</c:v>
                </c:pt>
                <c:pt idx="4">
                  <c:v>138.6</c:v>
                </c:pt>
                <c:pt idx="5">
                  <c:v>166.3</c:v>
                </c:pt>
              </c:numCache>
            </c:numRef>
          </c:val>
        </c:ser>
        <c:ser>
          <c:idx val="3"/>
          <c:order val="3"/>
          <c:tx>
            <c:strRef>
              <c:f>'Fig 1.5.3'!$A$27</c:f>
              <c:strCache>
                <c:ptCount val="1"/>
                <c:pt idx="0">
                  <c:v>Forstplanter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1.5.3'!$B$23:$G$23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'Fig 1.5.3'!$B$27:$G$27</c:f>
              <c:numCache>
                <c:ptCount val="6"/>
                <c:pt idx="0">
                  <c:v>97.9</c:v>
                </c:pt>
                <c:pt idx="1">
                  <c:v>95.3</c:v>
                </c:pt>
                <c:pt idx="2">
                  <c:v>102.6</c:v>
                </c:pt>
                <c:pt idx="3">
                  <c:v>110.9</c:v>
                </c:pt>
                <c:pt idx="4">
                  <c:v>114.4</c:v>
                </c:pt>
                <c:pt idx="5">
                  <c:v>147.4</c:v>
                </c:pt>
              </c:numCache>
            </c:numRef>
          </c:val>
        </c:ser>
        <c:ser>
          <c:idx val="4"/>
          <c:order val="4"/>
          <c:tx>
            <c:strRef>
              <c:f>'Fig 1.5.3'!$A$28</c:f>
              <c:strCache>
                <c:ptCount val="1"/>
                <c:pt idx="0">
                  <c:v>Juletræer og pyntegrønt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1.5.3'!$B$23:$G$23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'Fig 1.5.3'!$B$28:$G$28</c:f>
              <c:numCache>
                <c:ptCount val="6"/>
                <c:pt idx="0">
                  <c:v>537.3</c:v>
                </c:pt>
                <c:pt idx="1">
                  <c:v>659.1</c:v>
                </c:pt>
                <c:pt idx="2">
                  <c:v>627.2</c:v>
                </c:pt>
                <c:pt idx="3">
                  <c:v>618.4</c:v>
                </c:pt>
                <c:pt idx="4">
                  <c:v>617.2</c:v>
                </c:pt>
                <c:pt idx="5">
                  <c:v>690.2</c:v>
                </c:pt>
              </c:numCache>
            </c:numRef>
          </c:val>
        </c:ser>
        <c:overlap val="100"/>
        <c:axId val="29512686"/>
        <c:axId val="64287583"/>
      </c:barChart>
      <c:catAx>
        <c:axId val="2951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87583"/>
        <c:crosses val="autoZero"/>
        <c:auto val="1"/>
        <c:lblOffset val="100"/>
        <c:noMultiLvlLbl val="0"/>
      </c:catAx>
      <c:valAx>
        <c:axId val="6428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Produktionsværdi mio. 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12686"/>
        <c:crossesAt val="1"/>
        <c:crossBetween val="between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5"/>
          <c:y val="0.706"/>
          <c:w val="0.658"/>
          <c:h val="0.2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5</xdr:col>
      <xdr:colOff>600075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581150" y="4695825"/>
        <a:ext cx="3038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9"/>
  <sheetViews>
    <sheetView tabSelected="1" workbookViewId="0" topLeftCell="A7">
      <selection activeCell="E18" sqref="E18"/>
    </sheetView>
  </sheetViews>
  <sheetFormatPr defaultColWidth="9.140625" defaultRowHeight="12.75"/>
  <cols>
    <col min="1" max="1" width="23.7109375" style="0" customWidth="1"/>
  </cols>
  <sheetData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spans="1:7" ht="12.75">
      <c r="A9" s="1"/>
      <c r="B9" s="2">
        <v>1995</v>
      </c>
      <c r="C9" s="2">
        <v>1996</v>
      </c>
      <c r="D9" s="2">
        <v>1997</v>
      </c>
      <c r="E9" s="2">
        <v>1998</v>
      </c>
      <c r="F9" s="2">
        <v>1999</v>
      </c>
      <c r="G9" s="2">
        <v>2000</v>
      </c>
    </row>
    <row r="10" spans="1:7" ht="12.75">
      <c r="A10" s="1" t="s">
        <v>4</v>
      </c>
      <c r="B10" s="3">
        <v>159.5</v>
      </c>
      <c r="C10" s="3">
        <v>151</v>
      </c>
      <c r="D10" s="3">
        <v>146.8</v>
      </c>
      <c r="E10" s="3">
        <v>132.2</v>
      </c>
      <c r="F10" s="3">
        <v>142.8</v>
      </c>
      <c r="G10" s="3">
        <v>211.6</v>
      </c>
    </row>
    <row r="11" spans="1:7" ht="12.75">
      <c r="A11" s="1" t="s">
        <v>5</v>
      </c>
      <c r="B11" s="3">
        <v>34.8</v>
      </c>
      <c r="C11" s="3">
        <v>27.1</v>
      </c>
      <c r="D11" s="3">
        <v>23.4</v>
      </c>
      <c r="E11" s="3">
        <v>26.5</v>
      </c>
      <c r="F11" s="3">
        <v>23.1</v>
      </c>
      <c r="G11" s="3">
        <v>35.7</v>
      </c>
    </row>
    <row r="12" spans="1:7" ht="12.75">
      <c r="A12" s="1" t="s">
        <v>6</v>
      </c>
      <c r="B12" s="3">
        <v>25.1</v>
      </c>
      <c r="C12" s="3">
        <v>18.1</v>
      </c>
      <c r="D12" s="3">
        <v>17.1</v>
      </c>
      <c r="E12" s="3">
        <v>21.3</v>
      </c>
      <c r="F12" s="3">
        <v>18.2</v>
      </c>
      <c r="G12" s="3">
        <v>23.7</v>
      </c>
    </row>
    <row r="13" spans="1:7" ht="12.75">
      <c r="A13" s="1" t="s">
        <v>7</v>
      </c>
      <c r="B13" s="3">
        <f aca="true" t="shared" si="0" ref="B13:G13">SUM(B10:B12)</f>
        <v>219.4</v>
      </c>
      <c r="C13" s="3">
        <f t="shared" si="0"/>
        <v>196.2</v>
      </c>
      <c r="D13" s="3">
        <f t="shared" si="0"/>
        <v>187.3</v>
      </c>
      <c r="E13" s="3">
        <f t="shared" si="0"/>
        <v>180</v>
      </c>
      <c r="F13" s="3">
        <f t="shared" si="0"/>
        <v>184.1</v>
      </c>
      <c r="G13" s="3">
        <f t="shared" si="0"/>
        <v>271</v>
      </c>
    </row>
    <row r="14" spans="1:7" ht="12.75">
      <c r="A14" s="1" t="s">
        <v>8</v>
      </c>
      <c r="B14" s="2">
        <v>274.9</v>
      </c>
      <c r="C14" s="2">
        <v>224.8</v>
      </c>
      <c r="D14" s="2">
        <v>231.6</v>
      </c>
      <c r="E14" s="2">
        <v>236.8</v>
      </c>
      <c r="F14" s="2">
        <v>224.7</v>
      </c>
      <c r="G14" s="2">
        <v>494.7</v>
      </c>
    </row>
    <row r="15" spans="1:7" ht="12.75">
      <c r="A15" s="1" t="s">
        <v>9</v>
      </c>
      <c r="B15" s="2">
        <v>84.6</v>
      </c>
      <c r="C15" s="2">
        <v>90.2</v>
      </c>
      <c r="D15" s="2">
        <v>96.1</v>
      </c>
      <c r="E15" s="2">
        <v>83.5</v>
      </c>
      <c r="F15" s="2">
        <v>82</v>
      </c>
      <c r="G15" s="2">
        <v>93.8</v>
      </c>
    </row>
    <row r="16" spans="1:7" ht="12.75">
      <c r="A16" s="1" t="s">
        <v>10</v>
      </c>
      <c r="B16" s="2">
        <v>48.5</v>
      </c>
      <c r="C16" s="2">
        <v>60.9</v>
      </c>
      <c r="D16" s="2">
        <v>60.8</v>
      </c>
      <c r="E16" s="2">
        <v>55.1</v>
      </c>
      <c r="F16" s="2">
        <v>56.6</v>
      </c>
      <c r="G16" s="2">
        <v>72.5</v>
      </c>
    </row>
    <row r="17" spans="1:7" ht="12.75">
      <c r="A17" s="1" t="s">
        <v>11</v>
      </c>
      <c r="B17" s="2">
        <f aca="true" t="shared" si="1" ref="B17:G17">SUM(B15:B16)</f>
        <v>133.1</v>
      </c>
      <c r="C17" s="2">
        <f t="shared" si="1"/>
        <v>151.1</v>
      </c>
      <c r="D17" s="2">
        <f t="shared" si="1"/>
        <v>156.89999999999998</v>
      </c>
      <c r="E17" s="2">
        <f t="shared" si="1"/>
        <v>138.6</v>
      </c>
      <c r="F17" s="2">
        <f t="shared" si="1"/>
        <v>138.6</v>
      </c>
      <c r="G17" s="2">
        <f t="shared" si="1"/>
        <v>166.3</v>
      </c>
    </row>
    <row r="18" spans="1:7" ht="12.75">
      <c r="A18" s="1" t="s">
        <v>12</v>
      </c>
      <c r="B18" s="2">
        <v>342.4</v>
      </c>
      <c r="C18" s="2">
        <v>393</v>
      </c>
      <c r="D18" s="2">
        <v>406.1</v>
      </c>
      <c r="E18" s="2">
        <v>369</v>
      </c>
      <c r="F18" s="2">
        <v>374.1</v>
      </c>
      <c r="G18" s="2">
        <v>449.4</v>
      </c>
    </row>
    <row r="19" spans="1:7" ht="12.75">
      <c r="A19" s="1" t="s">
        <v>13</v>
      </c>
      <c r="B19" s="2">
        <v>194.9</v>
      </c>
      <c r="C19" s="2">
        <v>266.1</v>
      </c>
      <c r="D19" s="2">
        <v>221.1</v>
      </c>
      <c r="E19" s="2">
        <v>249.4</v>
      </c>
      <c r="F19" s="2">
        <v>243.1</v>
      </c>
      <c r="G19" s="2">
        <v>240.8</v>
      </c>
    </row>
    <row r="20" spans="1:7" ht="12.75">
      <c r="A20" s="1" t="s">
        <v>14</v>
      </c>
      <c r="B20" s="2">
        <f aca="true" t="shared" si="2" ref="B20:G20">SUM(B18:B19)</f>
        <v>537.3</v>
      </c>
      <c r="C20" s="2">
        <f t="shared" si="2"/>
        <v>659.1</v>
      </c>
      <c r="D20" s="2">
        <f t="shared" si="2"/>
        <v>627.2</v>
      </c>
      <c r="E20" s="2">
        <f t="shared" si="2"/>
        <v>618.4</v>
      </c>
      <c r="F20" s="2">
        <f t="shared" si="2"/>
        <v>617.2</v>
      </c>
      <c r="G20" s="2">
        <f t="shared" si="2"/>
        <v>690.2</v>
      </c>
    </row>
    <row r="21" spans="1:7" ht="12.75">
      <c r="A21" s="1" t="s">
        <v>15</v>
      </c>
      <c r="B21" s="2">
        <v>97.9</v>
      </c>
      <c r="C21" s="2">
        <v>95.3</v>
      </c>
      <c r="D21" s="2">
        <v>102.6</v>
      </c>
      <c r="E21" s="2">
        <v>110.9</v>
      </c>
      <c r="F21" s="2">
        <v>114.4</v>
      </c>
      <c r="G21" s="2">
        <v>147.4</v>
      </c>
    </row>
    <row r="23" spans="1:7" ht="12.75">
      <c r="A23" s="1"/>
      <c r="B23" s="2">
        <f aca="true" t="shared" si="3" ref="B23:G23">B9</f>
        <v>1995</v>
      </c>
      <c r="C23" s="2">
        <f t="shared" si="3"/>
        <v>1996</v>
      </c>
      <c r="D23" s="2">
        <f t="shared" si="3"/>
        <v>1997</v>
      </c>
      <c r="E23" s="2">
        <f t="shared" si="3"/>
        <v>1998</v>
      </c>
      <c r="F23" s="2">
        <f t="shared" si="3"/>
        <v>1999</v>
      </c>
      <c r="G23" s="2">
        <f t="shared" si="3"/>
        <v>2000</v>
      </c>
    </row>
    <row r="24" spans="1:7" ht="12.75">
      <c r="A24" s="1" t="str">
        <f aca="true" t="shared" si="4" ref="A24:G25">A13</f>
        <v>Løvtræ</v>
      </c>
      <c r="B24" s="2">
        <f t="shared" si="4"/>
        <v>219.4</v>
      </c>
      <c r="C24" s="2">
        <f t="shared" si="4"/>
        <v>196.2</v>
      </c>
      <c r="D24" s="2">
        <f t="shared" si="4"/>
        <v>187.3</v>
      </c>
      <c r="E24" s="2">
        <f t="shared" si="4"/>
        <v>180</v>
      </c>
      <c r="F24" s="2">
        <f t="shared" si="4"/>
        <v>184.1</v>
      </c>
      <c r="G24" s="2">
        <f t="shared" si="4"/>
        <v>271</v>
      </c>
    </row>
    <row r="25" spans="1:7" ht="12.75">
      <c r="A25" s="1" t="str">
        <f t="shared" si="4"/>
        <v>Nåletræ</v>
      </c>
      <c r="B25" s="2">
        <f t="shared" si="4"/>
        <v>274.9</v>
      </c>
      <c r="C25" s="2">
        <f t="shared" si="4"/>
        <v>224.8</v>
      </c>
      <c r="D25" s="2">
        <f t="shared" si="4"/>
        <v>231.6</v>
      </c>
      <c r="E25" s="2">
        <f t="shared" si="4"/>
        <v>236.8</v>
      </c>
      <c r="F25" s="2">
        <f t="shared" si="4"/>
        <v>224.7</v>
      </c>
      <c r="G25" s="2">
        <f t="shared" si="4"/>
        <v>494.7</v>
      </c>
    </row>
    <row r="26" spans="1:7" ht="12.75">
      <c r="A26" s="1" t="str">
        <f aca="true" t="shared" si="5" ref="A26:G26">A17</f>
        <v>Brænde og skovflis</v>
      </c>
      <c r="B26" s="2">
        <f t="shared" si="5"/>
        <v>133.1</v>
      </c>
      <c r="C26" s="2">
        <f t="shared" si="5"/>
        <v>151.1</v>
      </c>
      <c r="D26" s="2">
        <f t="shared" si="5"/>
        <v>156.89999999999998</v>
      </c>
      <c r="E26" s="2">
        <f t="shared" si="5"/>
        <v>138.6</v>
      </c>
      <c r="F26" s="2">
        <f t="shared" si="5"/>
        <v>138.6</v>
      </c>
      <c r="G26" s="2">
        <f t="shared" si="5"/>
        <v>166.3</v>
      </c>
    </row>
    <row r="27" spans="1:7" ht="12.75">
      <c r="A27" s="1" t="str">
        <f aca="true" t="shared" si="6" ref="A27:G27">A21</f>
        <v>Forstplanter</v>
      </c>
      <c r="B27" s="2">
        <f t="shared" si="6"/>
        <v>97.9</v>
      </c>
      <c r="C27" s="2">
        <f t="shared" si="6"/>
        <v>95.3</v>
      </c>
      <c r="D27" s="2">
        <f t="shared" si="6"/>
        <v>102.6</v>
      </c>
      <c r="E27" s="2">
        <f t="shared" si="6"/>
        <v>110.9</v>
      </c>
      <c r="F27" s="2">
        <f t="shared" si="6"/>
        <v>114.4</v>
      </c>
      <c r="G27" s="2">
        <f t="shared" si="6"/>
        <v>147.4</v>
      </c>
    </row>
    <row r="28" spans="1:7" ht="12.75">
      <c r="A28" s="1" t="str">
        <f aca="true" t="shared" si="7" ref="A28:G28">A20</f>
        <v>Juletræer og pyntegrønt</v>
      </c>
      <c r="B28" s="2">
        <f t="shared" si="7"/>
        <v>537.3</v>
      </c>
      <c r="C28" s="2">
        <f t="shared" si="7"/>
        <v>659.1</v>
      </c>
      <c r="D28" s="2">
        <f t="shared" si="7"/>
        <v>627.2</v>
      </c>
      <c r="E28" s="2">
        <f t="shared" si="7"/>
        <v>618.4</v>
      </c>
      <c r="F28" s="2">
        <f t="shared" si="7"/>
        <v>617.2</v>
      </c>
      <c r="G28" s="2">
        <f t="shared" si="7"/>
        <v>690.2</v>
      </c>
    </row>
    <row r="29" spans="1:7" ht="12.75">
      <c r="A29" s="1" t="s">
        <v>16</v>
      </c>
      <c r="B29" s="2">
        <f aca="true" t="shared" si="8" ref="B29:G29">SUM(B24:B28)</f>
        <v>1262.6</v>
      </c>
      <c r="C29" s="2">
        <f t="shared" si="8"/>
        <v>1326.5</v>
      </c>
      <c r="D29" s="2">
        <f t="shared" si="8"/>
        <v>1305.6</v>
      </c>
      <c r="E29" s="2">
        <f t="shared" si="8"/>
        <v>1284.6999999999998</v>
      </c>
      <c r="F29" s="2">
        <f t="shared" si="8"/>
        <v>1279</v>
      </c>
      <c r="G29" s="2">
        <f t="shared" si="8"/>
        <v>1769.6000000000001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2002-02-03T09:50:21Z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