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5805" windowHeight="4770" activeTab="1"/>
  </bookViews>
  <sheets>
    <sheet name="Kvælstof" sheetId="1" r:id="rId1"/>
    <sheet name="Fosfor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<sst xmlns="http://schemas.openxmlformats.org/spreadsheetml/2006/main" count="42" uniqueCount="15">
  <si>
    <t>1000 ton</t>
  </si>
  <si>
    <t>Spredt</t>
  </si>
  <si>
    <t>Dambrug+havbrug</t>
  </si>
  <si>
    <t>Regnvand</t>
  </si>
  <si>
    <t>industri</t>
  </si>
  <si>
    <t>Renseanlæg</t>
  </si>
  <si>
    <t>Udledning af total-kvælstof fra 1989 til 2000</t>
  </si>
  <si>
    <t>*1000 ton</t>
  </si>
  <si>
    <t>Udledning af total-fosfor fra 1989 til 2000</t>
  </si>
  <si>
    <t>Kvælstof</t>
  </si>
  <si>
    <t>Særskilte industri udledere</t>
  </si>
  <si>
    <t>Regnvandsanlæg</t>
  </si>
  <si>
    <t>Spredt bebyggelse</t>
  </si>
  <si>
    <t>Fosfor</t>
  </si>
  <si>
    <t>Punktkilder i alt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</si>
</sst>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  <numFmt numFmtId="166" formatCode="#,##0.000"/>
  </numFmts>
  <fonts count="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6" fontId="1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Kvælstof!$B$19</c:f>
              <c:strCache>
                <c:ptCount val="1"/>
                <c:pt idx="0">
                  <c:v>Renseanlæg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Kvælstof!$A$20:$A$30</c:f>
              <c:numCache/>
            </c:numRef>
          </c:cat>
          <c:val>
            <c:numRef>
              <c:f>Kvælstof!$B$20:$B$30</c:f>
              <c:numCache/>
            </c:numRef>
          </c:val>
        </c:ser>
        <c:ser>
          <c:idx val="1"/>
          <c:order val="1"/>
          <c:tx>
            <c:strRef>
              <c:f>Kvælstof!$C$19</c:f>
              <c:strCache>
                <c:ptCount val="1"/>
                <c:pt idx="0">
                  <c:v>Særskilte industri udledere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Kvælstof!$A$20:$A$30</c:f>
              <c:numCache/>
            </c:numRef>
          </c:cat>
          <c:val>
            <c:numRef>
              <c:f>Kvælstof!$C$20:$C$30</c:f>
              <c:numCache/>
            </c:numRef>
          </c:val>
        </c:ser>
        <c:ser>
          <c:idx val="2"/>
          <c:order val="2"/>
          <c:tx>
            <c:strRef>
              <c:f>Kvælstof!$D$19</c:f>
              <c:strCache>
                <c:ptCount val="1"/>
                <c:pt idx="0">
                  <c:v>Regnvandsanlæg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Kvælstof!$A$20:$A$30</c:f>
              <c:numCache/>
            </c:numRef>
          </c:cat>
          <c:val>
            <c:numRef>
              <c:f>Kvælstof!$D$20:$D$30</c:f>
              <c:numCache/>
            </c:numRef>
          </c:val>
        </c:ser>
        <c:ser>
          <c:idx val="3"/>
          <c:order val="3"/>
          <c:tx>
            <c:strRef>
              <c:f>Kvælstof!$E$19</c:f>
              <c:strCache>
                <c:ptCount val="1"/>
                <c:pt idx="0">
                  <c:v>Spredt bebyggelse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Kvælstof!$A$20:$A$30</c:f>
              <c:numCache/>
            </c:numRef>
          </c:cat>
          <c:val>
            <c:numRef>
              <c:f>Kvælstof!$E$20:$E$30</c:f>
              <c:numCache/>
            </c:numRef>
          </c:val>
        </c:ser>
        <c:ser>
          <c:idx val="4"/>
          <c:order val="4"/>
          <c:tx>
            <c:strRef>
              <c:f>Kvælstof!$F$19</c:f>
              <c:strCache>
                <c:ptCount val="1"/>
                <c:pt idx="0">
                  <c:v>Dambrug+havbrug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Kvælstof!$A$20:$A$30</c:f>
              <c:numCache/>
            </c:numRef>
          </c:cat>
          <c:val>
            <c:numRef>
              <c:f>Kvælstof!$F$20:$F$30</c:f>
              <c:numCache/>
            </c:numRef>
          </c:val>
        </c:ser>
        <c:overlap val="100"/>
        <c:axId val="21111433"/>
        <c:axId val="55785170"/>
      </c:bar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85170"/>
        <c:crosses val="autoZero"/>
        <c:auto val="1"/>
        <c:lblOffset val="100"/>
        <c:noMultiLvlLbl val="0"/>
      </c:catAx>
      <c:valAx>
        <c:axId val="55785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Kvælstof i 1000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111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Fosfor!$B$19</c:f>
              <c:strCache>
                <c:ptCount val="1"/>
                <c:pt idx="0">
                  <c:v>Renseanlæg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Fosfor!$A$20:$A$30</c:f>
              <c:numCache/>
            </c:numRef>
          </c:cat>
          <c:val>
            <c:numRef>
              <c:f>Fosfor!$B$20:$B$30</c:f>
              <c:numCache/>
            </c:numRef>
          </c:val>
        </c:ser>
        <c:ser>
          <c:idx val="1"/>
          <c:order val="1"/>
          <c:tx>
            <c:strRef>
              <c:f>Fosfor!$C$19</c:f>
              <c:strCache>
                <c:ptCount val="1"/>
                <c:pt idx="0">
                  <c:v>Særskilte industri udledere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Fosfor!$A$20:$A$30</c:f>
              <c:numCache/>
            </c:numRef>
          </c:cat>
          <c:val>
            <c:numRef>
              <c:f>Fosfor!$C$20:$C$30</c:f>
              <c:numCache/>
            </c:numRef>
          </c:val>
        </c:ser>
        <c:ser>
          <c:idx val="2"/>
          <c:order val="2"/>
          <c:tx>
            <c:strRef>
              <c:f>Fosfor!$D$19</c:f>
              <c:strCache>
                <c:ptCount val="1"/>
                <c:pt idx="0">
                  <c:v>Regnvandsanlæg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Fosfor!$A$20:$A$30</c:f>
              <c:numCache/>
            </c:numRef>
          </c:cat>
          <c:val>
            <c:numRef>
              <c:f>Fosfor!$D$20:$D$30</c:f>
              <c:numCache/>
            </c:numRef>
          </c:val>
        </c:ser>
        <c:ser>
          <c:idx val="3"/>
          <c:order val="3"/>
          <c:tx>
            <c:strRef>
              <c:f>Fosfor!$E$19</c:f>
              <c:strCache>
                <c:ptCount val="1"/>
                <c:pt idx="0">
                  <c:v>Spredt bebyggelse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Fosfor!$A$20:$A$30</c:f>
              <c:numCache/>
            </c:numRef>
          </c:cat>
          <c:val>
            <c:numRef>
              <c:f>Fosfor!$E$20:$E$30</c:f>
              <c:numCache/>
            </c:numRef>
          </c:val>
        </c:ser>
        <c:ser>
          <c:idx val="4"/>
          <c:order val="4"/>
          <c:tx>
            <c:strRef>
              <c:f>Fosfor!$F$19</c:f>
              <c:strCache>
                <c:ptCount val="1"/>
                <c:pt idx="0">
                  <c:v>Dambrug+havbrug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Fosfor!$A$20:$A$30</c:f>
              <c:numCache/>
            </c:numRef>
          </c:cat>
          <c:val>
            <c:numRef>
              <c:f>Fosfor!$F$20:$F$30</c:f>
              <c:numCache/>
            </c:numRef>
          </c:val>
        </c:ser>
        <c:overlap val="100"/>
        <c:axId val="32304483"/>
        <c:axId val="22304892"/>
      </c:barChart>
      <c:catAx>
        <c:axId val="32304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04892"/>
        <c:crosses val="autoZero"/>
        <c:auto val="1"/>
        <c:lblOffset val="100"/>
        <c:noMultiLvlLbl val="0"/>
      </c:catAx>
      <c:valAx>
        <c:axId val="22304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Fosfor i 1000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3044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14</xdr:row>
      <xdr:rowOff>152400</xdr:rowOff>
    </xdr:from>
    <xdr:to>
      <xdr:col>12</xdr:col>
      <xdr:colOff>514350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4257675" y="2419350"/>
        <a:ext cx="35718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15</xdr:row>
      <xdr:rowOff>76200</xdr:rowOff>
    </xdr:from>
    <xdr:to>
      <xdr:col>13</xdr:col>
      <xdr:colOff>504825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4857750" y="2505075"/>
        <a:ext cx="35718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8">
      <selection activeCell="A19" sqref="A19:G30"/>
    </sheetView>
  </sheetViews>
  <sheetFormatPr defaultColWidth="9.140625" defaultRowHeight="12.75"/>
  <sheetData>
    <row r="1" spans="1:8" ht="12.75">
      <c r="A1" t="s">
        <v>6</v>
      </c>
      <c r="H1" t="s">
        <v>8</v>
      </c>
    </row>
    <row r="2" spans="1:13" ht="12.75">
      <c r="A2" s="1" t="s">
        <v>0</v>
      </c>
      <c r="B2" s="2" t="s">
        <v>12</v>
      </c>
      <c r="C2" s="2" t="s">
        <v>2</v>
      </c>
      <c r="D2" s="2" t="s">
        <v>11</v>
      </c>
      <c r="E2" s="2" t="s">
        <v>10</v>
      </c>
      <c r="F2" s="2" t="s">
        <v>5</v>
      </c>
      <c r="H2" s="6" t="s">
        <v>7</v>
      </c>
      <c r="I2" s="6" t="s">
        <v>3</v>
      </c>
      <c r="J2" s="6" t="s">
        <v>1</v>
      </c>
      <c r="K2" s="6" t="s">
        <v>2</v>
      </c>
      <c r="L2" s="6" t="s">
        <v>4</v>
      </c>
      <c r="M2" s="6" t="s">
        <v>5</v>
      </c>
    </row>
    <row r="3" spans="1:13" ht="12.75">
      <c r="A3" s="2">
        <v>1989</v>
      </c>
      <c r="B3" s="3">
        <v>1.28</v>
      </c>
      <c r="C3" s="3">
        <v>2.540235</v>
      </c>
      <c r="D3" s="4">
        <v>0.81</v>
      </c>
      <c r="E3" s="4">
        <v>4.963</v>
      </c>
      <c r="F3" s="3">
        <v>18</v>
      </c>
      <c r="H3" s="6">
        <v>1989</v>
      </c>
      <c r="I3" s="7">
        <v>0.199</v>
      </c>
      <c r="J3" s="8">
        <v>0.44</v>
      </c>
      <c r="K3" s="9">
        <v>0.285931</v>
      </c>
      <c r="L3" s="10">
        <v>1.194</v>
      </c>
      <c r="M3" s="6">
        <v>4.47</v>
      </c>
    </row>
    <row r="4" spans="1:13" ht="12.75">
      <c r="A4" s="2">
        <v>1990</v>
      </c>
      <c r="B4" s="3">
        <v>1.28</v>
      </c>
      <c r="C4" s="3">
        <v>2.30541</v>
      </c>
      <c r="D4" s="4">
        <v>0.835</v>
      </c>
      <c r="E4" s="4">
        <v>4.087</v>
      </c>
      <c r="F4" s="3">
        <v>16.9</v>
      </c>
      <c r="H4" s="6">
        <v>1990</v>
      </c>
      <c r="I4" s="7">
        <v>0.21</v>
      </c>
      <c r="J4" s="8">
        <v>0.44</v>
      </c>
      <c r="K4" s="9">
        <v>0.25796600000000003</v>
      </c>
      <c r="L4" s="10">
        <v>0.65</v>
      </c>
      <c r="M4" s="6">
        <v>3.71</v>
      </c>
    </row>
    <row r="5" spans="1:13" ht="12.75">
      <c r="A5" s="2">
        <v>1991</v>
      </c>
      <c r="B5" s="3">
        <v>1.28</v>
      </c>
      <c r="C5" s="3">
        <v>2.011812</v>
      </c>
      <c r="D5" s="4">
        <v>0.92</v>
      </c>
      <c r="E5" s="4">
        <v>3.993</v>
      </c>
      <c r="F5" s="3">
        <v>15.1</v>
      </c>
      <c r="H5" s="6">
        <v>1991</v>
      </c>
      <c r="I5" s="7">
        <v>0.244</v>
      </c>
      <c r="J5" s="8">
        <v>0.293</v>
      </c>
      <c r="K5" s="9">
        <v>0.206589</v>
      </c>
      <c r="L5" s="10">
        <v>0.578</v>
      </c>
      <c r="M5" s="6">
        <v>2.8</v>
      </c>
    </row>
    <row r="6" spans="1:13" ht="12.75">
      <c r="A6" s="2">
        <v>1992</v>
      </c>
      <c r="B6" s="3">
        <v>1.28</v>
      </c>
      <c r="C6" s="3">
        <v>1.914538</v>
      </c>
      <c r="D6" s="4">
        <v>0.881</v>
      </c>
      <c r="E6" s="4">
        <v>4.178</v>
      </c>
      <c r="F6" s="3">
        <v>13.1</v>
      </c>
      <c r="H6" s="6">
        <v>1992</v>
      </c>
      <c r="I6" s="7">
        <v>0.233</v>
      </c>
      <c r="J6" s="8">
        <v>0.293</v>
      </c>
      <c r="K6" s="9">
        <v>0.18155400000000002</v>
      </c>
      <c r="L6" s="10">
        <v>0.419</v>
      </c>
      <c r="M6" s="6">
        <v>2.26</v>
      </c>
    </row>
    <row r="7" spans="1:13" ht="12.75">
      <c r="A7" s="2">
        <v>1993</v>
      </c>
      <c r="B7" s="3">
        <v>1.28</v>
      </c>
      <c r="C7" s="3">
        <v>1.73848</v>
      </c>
      <c r="D7" s="4">
        <v>1.025</v>
      </c>
      <c r="E7" s="4">
        <v>2.574</v>
      </c>
      <c r="F7" s="3">
        <v>10.8</v>
      </c>
      <c r="H7" s="6">
        <v>1993</v>
      </c>
      <c r="I7" s="7">
        <v>0.257</v>
      </c>
      <c r="J7" s="8">
        <v>0.293</v>
      </c>
      <c r="K7" s="9">
        <v>0.152825</v>
      </c>
      <c r="L7" s="10">
        <v>0.246</v>
      </c>
      <c r="M7" s="6">
        <v>1.76</v>
      </c>
    </row>
    <row r="8" spans="1:13" ht="12.75">
      <c r="A8" s="2">
        <v>1994</v>
      </c>
      <c r="B8" s="3">
        <v>1.21</v>
      </c>
      <c r="C8" s="3">
        <v>1.68406</v>
      </c>
      <c r="D8" s="4">
        <v>1.207</v>
      </c>
      <c r="E8" s="4">
        <v>2.737</v>
      </c>
      <c r="F8" s="3">
        <v>10.2</v>
      </c>
      <c r="H8" s="6">
        <v>1994</v>
      </c>
      <c r="I8" s="7">
        <v>0.306</v>
      </c>
      <c r="J8" s="8">
        <v>0.277</v>
      </c>
      <c r="K8" s="9">
        <v>0.14926</v>
      </c>
      <c r="L8" s="10">
        <v>0.32</v>
      </c>
      <c r="M8" s="6">
        <v>1.57</v>
      </c>
    </row>
    <row r="9" spans="1:13" ht="12.75">
      <c r="A9" s="2">
        <v>1995</v>
      </c>
      <c r="B9" s="3">
        <v>1.141</v>
      </c>
      <c r="C9" s="3">
        <v>1.735</v>
      </c>
      <c r="D9" s="4">
        <v>0.867</v>
      </c>
      <c r="E9" s="4">
        <v>2.479</v>
      </c>
      <c r="F9" s="3">
        <v>8.9</v>
      </c>
      <c r="H9" s="6">
        <v>1995</v>
      </c>
      <c r="I9" s="7">
        <v>0.223</v>
      </c>
      <c r="J9" s="8">
        <v>0.262</v>
      </c>
      <c r="K9" s="9">
        <v>0.144</v>
      </c>
      <c r="L9" s="10">
        <v>0.207</v>
      </c>
      <c r="M9" s="6">
        <v>1.23</v>
      </c>
    </row>
    <row r="10" spans="1:13" ht="12.75">
      <c r="A10" s="2">
        <v>1996</v>
      </c>
      <c r="B10" s="3">
        <v>1.144</v>
      </c>
      <c r="C10" s="3">
        <v>1.545</v>
      </c>
      <c r="D10" s="4">
        <v>0.629</v>
      </c>
      <c r="E10" s="4">
        <v>1.7313936300000001</v>
      </c>
      <c r="F10" s="3">
        <v>6.39</v>
      </c>
      <c r="H10" s="6">
        <v>1996</v>
      </c>
      <c r="I10" s="7">
        <v>0.161</v>
      </c>
      <c r="J10" s="8">
        <v>0.262</v>
      </c>
      <c r="K10" s="9">
        <v>0.129</v>
      </c>
      <c r="L10" s="10">
        <v>0.11961779</v>
      </c>
      <c r="M10" s="6">
        <v>0.9</v>
      </c>
    </row>
    <row r="11" spans="1:13" ht="12.75">
      <c r="A11" s="2">
        <v>1997</v>
      </c>
      <c r="B11" s="3">
        <v>1.12</v>
      </c>
      <c r="C11" s="3">
        <v>1.4944000000000002</v>
      </c>
      <c r="D11" s="4">
        <f>0.513+0.288</f>
        <v>0.8009999999999999</v>
      </c>
      <c r="E11" s="4">
        <v>1.801</v>
      </c>
      <c r="F11" s="3">
        <v>4.853</v>
      </c>
      <c r="H11" s="6">
        <v>1997</v>
      </c>
      <c r="I11" s="7">
        <f>0.1329+0.0717</f>
        <v>0.2046</v>
      </c>
      <c r="J11" s="8">
        <v>0.26</v>
      </c>
      <c r="K11" s="9">
        <v>0.1215</v>
      </c>
      <c r="L11" s="10">
        <v>0.145</v>
      </c>
      <c r="M11" s="9">
        <v>0.666</v>
      </c>
    </row>
    <row r="12" spans="1:13" ht="12.75">
      <c r="A12" s="2">
        <v>1998</v>
      </c>
      <c r="B12" s="3">
        <v>0.998</v>
      </c>
      <c r="C12" s="3">
        <v>1.241</v>
      </c>
      <c r="D12" s="3">
        <v>0.968</v>
      </c>
      <c r="E12" s="4">
        <v>1.428</v>
      </c>
      <c r="F12" s="3">
        <v>5.166</v>
      </c>
      <c r="H12" s="6">
        <v>1998</v>
      </c>
      <c r="I12" s="7">
        <v>0.253</v>
      </c>
      <c r="J12" s="8">
        <v>0.228</v>
      </c>
      <c r="K12" s="9">
        <v>0.092</v>
      </c>
      <c r="L12" s="10">
        <v>0.125</v>
      </c>
      <c r="M12" s="9">
        <v>0.601</v>
      </c>
    </row>
    <row r="13" spans="1:13" ht="12.75">
      <c r="A13" s="2">
        <v>1999</v>
      </c>
      <c r="B13" s="3">
        <v>0.971</v>
      </c>
      <c r="C13" s="3">
        <v>1.418</v>
      </c>
      <c r="D13" s="4">
        <v>0.975</v>
      </c>
      <c r="E13" s="4">
        <v>0.863</v>
      </c>
      <c r="F13" s="3">
        <v>5.134</v>
      </c>
      <c r="H13" s="6">
        <v>1999</v>
      </c>
      <c r="I13" s="7">
        <v>0.251</v>
      </c>
      <c r="J13" s="8">
        <v>0.221</v>
      </c>
      <c r="K13" s="9">
        <v>0.116</v>
      </c>
      <c r="L13" s="10">
        <v>0.069</v>
      </c>
      <c r="M13" s="9">
        <v>0.581</v>
      </c>
    </row>
    <row r="14" spans="1:13" ht="12.75">
      <c r="A14" s="1">
        <v>2000</v>
      </c>
      <c r="B14" s="5">
        <f>M20/1000/1000</f>
        <v>0</v>
      </c>
      <c r="C14" s="5">
        <f>M21/1000/1000</f>
        <v>0</v>
      </c>
      <c r="D14" s="5">
        <f>M19/1000/1000</f>
        <v>0</v>
      </c>
      <c r="E14" s="5">
        <f>17/1000/1000</f>
        <v>1.7E-05</v>
      </c>
      <c r="F14" s="5">
        <f>M17/1000/1000</f>
        <v>0</v>
      </c>
      <c r="H14" s="6">
        <v>2000</v>
      </c>
      <c r="I14" s="11">
        <f>Q17/1000/1000</f>
        <v>0</v>
      </c>
      <c r="J14" s="11">
        <f>Q18/1000/1000</f>
        <v>0</v>
      </c>
      <c r="K14" s="11">
        <f>Q19/1000/1000</f>
        <v>0</v>
      </c>
      <c r="L14" s="11">
        <f>Q16/1000/1000</f>
        <v>0</v>
      </c>
      <c r="M14" s="11">
        <f>Q15/1000/1000</f>
        <v>0</v>
      </c>
    </row>
    <row r="18" ht="12.75">
      <c r="A18" t="s">
        <v>9</v>
      </c>
    </row>
    <row r="19" spans="1:7" ht="12.75">
      <c r="A19" s="13"/>
      <c r="B19" s="14" t="s">
        <v>5</v>
      </c>
      <c r="C19" s="14" t="s">
        <v>10</v>
      </c>
      <c r="D19" s="14" t="s">
        <v>11</v>
      </c>
      <c r="E19" s="14" t="s">
        <v>12</v>
      </c>
      <c r="F19" s="14" t="s">
        <v>2</v>
      </c>
      <c r="G19" s="14" t="s">
        <v>14</v>
      </c>
    </row>
    <row r="20" spans="1:7" ht="12.75">
      <c r="A20" s="13">
        <v>1989</v>
      </c>
      <c r="B20" s="15">
        <v>18</v>
      </c>
      <c r="C20" s="15">
        <v>5</v>
      </c>
      <c r="D20" s="15">
        <v>0.8</v>
      </c>
      <c r="E20" s="15">
        <v>1.3</v>
      </c>
      <c r="F20" s="15">
        <v>2.5</v>
      </c>
      <c r="G20" s="15">
        <v>27.6</v>
      </c>
    </row>
    <row r="21" spans="1:7" ht="12.75">
      <c r="A21" s="13">
        <v>1990</v>
      </c>
      <c r="B21" s="15">
        <v>16.9</v>
      </c>
      <c r="C21" s="15">
        <v>4.1</v>
      </c>
      <c r="D21" s="15">
        <v>0.8</v>
      </c>
      <c r="E21" s="15">
        <v>1.3</v>
      </c>
      <c r="F21" s="15">
        <v>2.3</v>
      </c>
      <c r="G21" s="15">
        <v>25.4</v>
      </c>
    </row>
    <row r="22" spans="1:7" ht="12.75">
      <c r="A22" s="13">
        <v>1991</v>
      </c>
      <c r="B22" s="15">
        <v>15.1</v>
      </c>
      <c r="C22" s="15">
        <v>4</v>
      </c>
      <c r="D22" s="15">
        <v>0.9</v>
      </c>
      <c r="E22" s="15">
        <v>1.3</v>
      </c>
      <c r="F22" s="15">
        <v>2</v>
      </c>
      <c r="G22" s="15">
        <v>23.3</v>
      </c>
    </row>
    <row r="23" spans="1:7" ht="12.75">
      <c r="A23" s="13">
        <v>1992</v>
      </c>
      <c r="B23" s="15">
        <v>13.1</v>
      </c>
      <c r="C23" s="15">
        <v>4.2</v>
      </c>
      <c r="D23" s="15">
        <v>0.9</v>
      </c>
      <c r="E23" s="15">
        <v>1.3</v>
      </c>
      <c r="F23" s="15">
        <v>1.9</v>
      </c>
      <c r="G23" s="15">
        <v>21.4</v>
      </c>
    </row>
    <row r="24" spans="1:7" ht="12.75">
      <c r="A24" s="13">
        <v>1993</v>
      </c>
      <c r="B24" s="15">
        <v>10.8</v>
      </c>
      <c r="C24" s="15">
        <v>2.6</v>
      </c>
      <c r="D24" s="15">
        <v>1</v>
      </c>
      <c r="E24" s="15">
        <v>1.3</v>
      </c>
      <c r="F24" s="15">
        <v>1.7</v>
      </c>
      <c r="G24" s="15">
        <v>17.4</v>
      </c>
    </row>
    <row r="25" spans="1:7" ht="12.75">
      <c r="A25" s="13">
        <v>1994</v>
      </c>
      <c r="B25" s="15">
        <v>10.2</v>
      </c>
      <c r="C25" s="15">
        <v>2.7</v>
      </c>
      <c r="D25" s="15">
        <v>1.2</v>
      </c>
      <c r="E25" s="15">
        <v>1.2</v>
      </c>
      <c r="F25" s="15">
        <v>1.7</v>
      </c>
      <c r="G25" s="15">
        <v>17</v>
      </c>
    </row>
    <row r="26" spans="1:7" ht="12.75">
      <c r="A26" s="13">
        <v>1995</v>
      </c>
      <c r="B26" s="15">
        <v>8.9</v>
      </c>
      <c r="C26" s="15">
        <v>2.5</v>
      </c>
      <c r="D26" s="15">
        <v>0.9</v>
      </c>
      <c r="E26" s="15">
        <v>1.1</v>
      </c>
      <c r="F26" s="15">
        <v>1.7</v>
      </c>
      <c r="G26" s="15">
        <v>15.1</v>
      </c>
    </row>
    <row r="27" spans="1:7" ht="12.75">
      <c r="A27" s="13">
        <v>1996</v>
      </c>
      <c r="B27" s="15">
        <v>6.4</v>
      </c>
      <c r="C27" s="15">
        <v>1.7</v>
      </c>
      <c r="D27" s="15">
        <v>0.6</v>
      </c>
      <c r="E27" s="15">
        <v>1.1</v>
      </c>
      <c r="F27" s="15">
        <v>1.5</v>
      </c>
      <c r="G27" s="15">
        <v>11.4</v>
      </c>
    </row>
    <row r="28" spans="1:7" ht="12.75">
      <c r="A28" s="13">
        <v>1997</v>
      </c>
      <c r="B28" s="15">
        <v>4.9</v>
      </c>
      <c r="C28" s="15">
        <v>1.8</v>
      </c>
      <c r="D28" s="15">
        <v>0.8</v>
      </c>
      <c r="E28" s="15">
        <v>1.1</v>
      </c>
      <c r="F28" s="15">
        <v>1.5</v>
      </c>
      <c r="G28" s="15">
        <v>10.1</v>
      </c>
    </row>
    <row r="29" spans="1:7" ht="12.75">
      <c r="A29" s="13">
        <v>1998</v>
      </c>
      <c r="B29" s="15">
        <v>5.2</v>
      </c>
      <c r="C29" s="15">
        <v>1.4</v>
      </c>
      <c r="D29" s="15">
        <v>1</v>
      </c>
      <c r="E29" s="15">
        <v>1</v>
      </c>
      <c r="F29" s="15">
        <v>1.2</v>
      </c>
      <c r="G29" s="15">
        <v>9.8</v>
      </c>
    </row>
    <row r="30" spans="1:7" ht="12.75">
      <c r="A30" s="13">
        <v>1999</v>
      </c>
      <c r="B30" s="15">
        <v>5.1</v>
      </c>
      <c r="C30" s="15">
        <v>0.9</v>
      </c>
      <c r="D30" s="15">
        <v>1</v>
      </c>
      <c r="E30" s="15">
        <v>1</v>
      </c>
      <c r="F30" s="15">
        <v>1.4</v>
      </c>
      <c r="G30" s="15">
        <v>9.4</v>
      </c>
    </row>
    <row r="31" spans="2:6" ht="12.75">
      <c r="B31" s="12"/>
      <c r="C31" s="12"/>
      <c r="D31" s="12"/>
      <c r="E31" s="12"/>
      <c r="F31" s="1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3">
      <selection activeCell="A19" sqref="A19:G30"/>
    </sheetView>
  </sheetViews>
  <sheetFormatPr defaultColWidth="9.140625" defaultRowHeight="12.75"/>
  <sheetData>
    <row r="1" spans="1:8" ht="12.75">
      <c r="A1" t="s">
        <v>6</v>
      </c>
      <c r="H1" t="s">
        <v>8</v>
      </c>
    </row>
    <row r="2" spans="1:13" ht="12.75">
      <c r="A2" s="1" t="s">
        <v>0</v>
      </c>
      <c r="B2" s="2" t="s">
        <v>12</v>
      </c>
      <c r="C2" s="2" t="s">
        <v>2</v>
      </c>
      <c r="D2" s="2" t="s">
        <v>11</v>
      </c>
      <c r="E2" s="2" t="s">
        <v>10</v>
      </c>
      <c r="F2" s="2" t="s">
        <v>5</v>
      </c>
      <c r="H2" s="6" t="s">
        <v>7</v>
      </c>
      <c r="I2" s="6" t="s">
        <v>3</v>
      </c>
      <c r="J2" s="6" t="s">
        <v>1</v>
      </c>
      <c r="K2" s="6" t="s">
        <v>2</v>
      </c>
      <c r="L2" s="6" t="s">
        <v>4</v>
      </c>
      <c r="M2" s="6" t="s">
        <v>5</v>
      </c>
    </row>
    <row r="3" spans="1:13" ht="12.75">
      <c r="A3" s="2">
        <v>1989</v>
      </c>
      <c r="B3" s="8">
        <v>0.44</v>
      </c>
      <c r="C3" s="9">
        <v>0.285931</v>
      </c>
      <c r="D3" s="7">
        <v>0.199</v>
      </c>
      <c r="E3" s="10">
        <v>1.194</v>
      </c>
      <c r="F3" s="6">
        <v>4.47</v>
      </c>
      <c r="H3" s="6">
        <v>1989</v>
      </c>
      <c r="I3" s="7">
        <v>0.199</v>
      </c>
      <c r="J3" s="8">
        <v>0.44</v>
      </c>
      <c r="K3" s="9">
        <v>0.285931</v>
      </c>
      <c r="L3" s="10">
        <v>1.194</v>
      </c>
      <c r="M3" s="6">
        <v>4.47</v>
      </c>
    </row>
    <row r="4" spans="1:13" ht="12.75">
      <c r="A4" s="2">
        <v>1990</v>
      </c>
      <c r="B4" s="8">
        <v>0.44</v>
      </c>
      <c r="C4" s="9">
        <v>0.25796600000000003</v>
      </c>
      <c r="D4" s="7">
        <v>0.21</v>
      </c>
      <c r="E4" s="10">
        <v>0.65</v>
      </c>
      <c r="F4" s="6">
        <v>3.71</v>
      </c>
      <c r="H4" s="6">
        <v>1990</v>
      </c>
      <c r="I4" s="7">
        <v>0.21</v>
      </c>
      <c r="J4" s="8">
        <v>0.44</v>
      </c>
      <c r="K4" s="9">
        <v>0.25796600000000003</v>
      </c>
      <c r="L4" s="10">
        <v>0.65</v>
      </c>
      <c r="M4" s="6">
        <v>3.71</v>
      </c>
    </row>
    <row r="5" spans="1:13" ht="12.75">
      <c r="A5" s="2">
        <v>1991</v>
      </c>
      <c r="B5" s="8">
        <v>0.293</v>
      </c>
      <c r="C5" s="9">
        <v>0.206589</v>
      </c>
      <c r="D5" s="7">
        <v>0.244</v>
      </c>
      <c r="E5" s="10">
        <v>0.578</v>
      </c>
      <c r="F5" s="6">
        <v>2.8</v>
      </c>
      <c r="H5" s="6">
        <v>1991</v>
      </c>
      <c r="I5" s="7">
        <v>0.244</v>
      </c>
      <c r="J5" s="8">
        <v>0.293</v>
      </c>
      <c r="K5" s="9">
        <v>0.206589</v>
      </c>
      <c r="L5" s="10">
        <v>0.578</v>
      </c>
      <c r="M5" s="6">
        <v>2.8</v>
      </c>
    </row>
    <row r="6" spans="1:13" ht="12.75">
      <c r="A6" s="2">
        <v>1992</v>
      </c>
      <c r="B6" s="8">
        <v>0.293</v>
      </c>
      <c r="C6" s="9">
        <v>0.18155400000000002</v>
      </c>
      <c r="D6" s="7">
        <v>0.233</v>
      </c>
      <c r="E6" s="10">
        <v>0.419</v>
      </c>
      <c r="F6" s="6">
        <v>2.26</v>
      </c>
      <c r="H6" s="6">
        <v>1992</v>
      </c>
      <c r="I6" s="7">
        <v>0.233</v>
      </c>
      <c r="J6" s="8">
        <v>0.293</v>
      </c>
      <c r="K6" s="9">
        <v>0.18155400000000002</v>
      </c>
      <c r="L6" s="10">
        <v>0.419</v>
      </c>
      <c r="M6" s="6">
        <v>2.26</v>
      </c>
    </row>
    <row r="7" spans="1:13" ht="12.75">
      <c r="A7" s="2">
        <v>1993</v>
      </c>
      <c r="B7" s="8">
        <v>0.293</v>
      </c>
      <c r="C7" s="9">
        <v>0.152825</v>
      </c>
      <c r="D7" s="7">
        <v>0.257</v>
      </c>
      <c r="E7" s="10">
        <v>0.246</v>
      </c>
      <c r="F7" s="6">
        <v>1.76</v>
      </c>
      <c r="H7" s="6">
        <v>1993</v>
      </c>
      <c r="I7" s="7">
        <v>0.257</v>
      </c>
      <c r="J7" s="8">
        <v>0.293</v>
      </c>
      <c r="K7" s="9">
        <v>0.152825</v>
      </c>
      <c r="L7" s="10">
        <v>0.246</v>
      </c>
      <c r="M7" s="6">
        <v>1.76</v>
      </c>
    </row>
    <row r="8" spans="1:13" ht="12.75">
      <c r="A8" s="2">
        <v>1994</v>
      </c>
      <c r="B8" s="8">
        <v>0.277</v>
      </c>
      <c r="C8" s="9">
        <v>0.14926</v>
      </c>
      <c r="D8" s="7">
        <v>0.306</v>
      </c>
      <c r="E8" s="10">
        <v>0.32</v>
      </c>
      <c r="F8" s="6">
        <v>1.57</v>
      </c>
      <c r="H8" s="6">
        <v>1994</v>
      </c>
      <c r="I8" s="7">
        <v>0.306</v>
      </c>
      <c r="J8" s="8">
        <v>0.277</v>
      </c>
      <c r="K8" s="9">
        <v>0.14926</v>
      </c>
      <c r="L8" s="10">
        <v>0.32</v>
      </c>
      <c r="M8" s="6">
        <v>1.57</v>
      </c>
    </row>
    <row r="9" spans="1:13" ht="12.75">
      <c r="A9" s="2">
        <v>1995</v>
      </c>
      <c r="B9" s="8">
        <v>0.262</v>
      </c>
      <c r="C9" s="9">
        <v>0.144</v>
      </c>
      <c r="D9" s="7">
        <v>0.223</v>
      </c>
      <c r="E9" s="10">
        <v>0.207</v>
      </c>
      <c r="F9" s="6">
        <v>1.23</v>
      </c>
      <c r="H9" s="6">
        <v>1995</v>
      </c>
      <c r="I9" s="7">
        <v>0.223</v>
      </c>
      <c r="J9" s="8">
        <v>0.262</v>
      </c>
      <c r="K9" s="9">
        <v>0.144</v>
      </c>
      <c r="L9" s="10">
        <v>0.207</v>
      </c>
      <c r="M9" s="6">
        <v>1.23</v>
      </c>
    </row>
    <row r="10" spans="1:13" ht="12.75">
      <c r="A10" s="2">
        <v>1996</v>
      </c>
      <c r="B10" s="8">
        <v>0.262</v>
      </c>
      <c r="C10" s="9">
        <v>0.129</v>
      </c>
      <c r="D10" s="7">
        <v>0.161</v>
      </c>
      <c r="E10" s="10">
        <v>0.11961779</v>
      </c>
      <c r="F10" s="6">
        <v>0.9</v>
      </c>
      <c r="H10" s="6">
        <v>1996</v>
      </c>
      <c r="I10" s="7">
        <v>0.161</v>
      </c>
      <c r="J10" s="8">
        <v>0.262</v>
      </c>
      <c r="K10" s="9">
        <v>0.129</v>
      </c>
      <c r="L10" s="10">
        <v>0.11961779</v>
      </c>
      <c r="M10" s="6">
        <v>0.9</v>
      </c>
    </row>
    <row r="11" spans="1:13" ht="12.75">
      <c r="A11" s="2">
        <v>1997</v>
      </c>
      <c r="B11" s="8">
        <v>0.26</v>
      </c>
      <c r="C11" s="9">
        <v>0.1215</v>
      </c>
      <c r="D11" s="7">
        <f>0.1329+0.0717</f>
        <v>0.2046</v>
      </c>
      <c r="E11" s="10">
        <v>0.145</v>
      </c>
      <c r="F11" s="9">
        <v>0.666</v>
      </c>
      <c r="H11" s="6">
        <v>1997</v>
      </c>
      <c r="I11" s="7">
        <f>0.1329+0.0717</f>
        <v>0.2046</v>
      </c>
      <c r="J11" s="8">
        <v>0.26</v>
      </c>
      <c r="K11" s="9">
        <v>0.1215</v>
      </c>
      <c r="L11" s="10">
        <v>0.145</v>
      </c>
      <c r="M11" s="9">
        <v>0.666</v>
      </c>
    </row>
    <row r="12" spans="1:13" ht="12.75">
      <c r="A12" s="2">
        <v>1998</v>
      </c>
      <c r="B12" s="8">
        <v>0.228</v>
      </c>
      <c r="C12" s="9">
        <v>0.092</v>
      </c>
      <c r="D12" s="7">
        <v>0.253</v>
      </c>
      <c r="E12" s="10">
        <v>0.125</v>
      </c>
      <c r="F12" s="9">
        <v>0.601</v>
      </c>
      <c r="H12" s="6">
        <v>1998</v>
      </c>
      <c r="I12" s="7">
        <v>0.253</v>
      </c>
      <c r="J12" s="8">
        <v>0.228</v>
      </c>
      <c r="K12" s="9">
        <v>0.092</v>
      </c>
      <c r="L12" s="10">
        <v>0.125</v>
      </c>
      <c r="M12" s="9">
        <v>0.601</v>
      </c>
    </row>
    <row r="13" spans="1:13" ht="12.75">
      <c r="A13" s="2">
        <v>1999</v>
      </c>
      <c r="B13" s="8">
        <v>0.221</v>
      </c>
      <c r="C13" s="9">
        <v>0.116</v>
      </c>
      <c r="D13" s="7">
        <v>0.251</v>
      </c>
      <c r="E13" s="10">
        <v>0.069</v>
      </c>
      <c r="F13" s="9">
        <v>0.581</v>
      </c>
      <c r="H13" s="6">
        <v>1999</v>
      </c>
      <c r="I13" s="7">
        <v>0.251</v>
      </c>
      <c r="J13" s="8">
        <v>0.221</v>
      </c>
      <c r="K13" s="9">
        <v>0.116</v>
      </c>
      <c r="L13" s="10">
        <v>0.069</v>
      </c>
      <c r="M13" s="9">
        <v>0.581</v>
      </c>
    </row>
    <row r="14" spans="1:13" ht="12.75">
      <c r="A14" s="1">
        <v>2000</v>
      </c>
      <c r="B14" s="5">
        <f>M20/1000/1000</f>
        <v>0</v>
      </c>
      <c r="C14" s="5">
        <f>M21/1000/1000</f>
        <v>0</v>
      </c>
      <c r="D14" s="5">
        <f>M19/1000/1000</f>
        <v>0</v>
      </c>
      <c r="E14" s="5">
        <f>17/1000/1000</f>
        <v>1.7E-05</v>
      </c>
      <c r="F14" s="5">
        <f>M17/1000/1000</f>
        <v>0</v>
      </c>
      <c r="H14" s="6">
        <v>2000</v>
      </c>
      <c r="I14" s="11">
        <f>Q17/1000/1000</f>
        <v>0</v>
      </c>
      <c r="J14" s="11">
        <f>Q18/1000/1000</f>
        <v>0</v>
      </c>
      <c r="K14" s="11">
        <f>Q19/1000/1000</f>
        <v>0</v>
      </c>
      <c r="L14" s="11">
        <f>Q16/1000/1000</f>
        <v>0</v>
      </c>
      <c r="M14" s="11">
        <f>Q15/1000/1000</f>
        <v>0</v>
      </c>
    </row>
    <row r="18" ht="12.75">
      <c r="A18" t="s">
        <v>13</v>
      </c>
    </row>
    <row r="19" spans="1:7" ht="12.75">
      <c r="A19" s="13"/>
      <c r="B19" s="14" t="s">
        <v>5</v>
      </c>
      <c r="C19" s="14" t="s">
        <v>10</v>
      </c>
      <c r="D19" s="14" t="s">
        <v>11</v>
      </c>
      <c r="E19" s="14" t="s">
        <v>12</v>
      </c>
      <c r="F19" s="14" t="s">
        <v>2</v>
      </c>
      <c r="G19" s="16" t="s">
        <v>14</v>
      </c>
    </row>
    <row r="20" spans="1:7" ht="12.75">
      <c r="A20" s="13">
        <v>1989</v>
      </c>
      <c r="B20" s="15">
        <v>4.5</v>
      </c>
      <c r="C20" s="15">
        <v>1.2</v>
      </c>
      <c r="D20" s="15">
        <v>0.2</v>
      </c>
      <c r="E20" s="15">
        <v>0.4</v>
      </c>
      <c r="F20" s="15">
        <v>0.3</v>
      </c>
      <c r="G20" s="17">
        <v>6.6</v>
      </c>
    </row>
    <row r="21" spans="1:7" ht="12.75">
      <c r="A21" s="13">
        <v>1990</v>
      </c>
      <c r="B21" s="15">
        <v>3.7</v>
      </c>
      <c r="C21" s="15">
        <v>0.7</v>
      </c>
      <c r="D21" s="15">
        <v>0.2</v>
      </c>
      <c r="E21" s="15">
        <v>0.4</v>
      </c>
      <c r="F21" s="15">
        <v>0.3</v>
      </c>
      <c r="G21" s="17">
        <v>5.3</v>
      </c>
    </row>
    <row r="22" spans="1:7" ht="12.75">
      <c r="A22" s="13">
        <v>1991</v>
      </c>
      <c r="B22" s="15">
        <v>2.8</v>
      </c>
      <c r="C22" s="15">
        <v>0.6</v>
      </c>
      <c r="D22" s="15">
        <v>0.2</v>
      </c>
      <c r="E22" s="15">
        <v>0.3</v>
      </c>
      <c r="F22" s="15">
        <v>0.2</v>
      </c>
      <c r="G22" s="17">
        <v>4.1</v>
      </c>
    </row>
    <row r="23" spans="1:7" ht="12.75">
      <c r="A23" s="13">
        <v>1992</v>
      </c>
      <c r="B23" s="15">
        <v>2.3</v>
      </c>
      <c r="C23" s="15">
        <v>0.4</v>
      </c>
      <c r="D23" s="15">
        <v>0.2</v>
      </c>
      <c r="E23" s="15">
        <v>0.3</v>
      </c>
      <c r="F23" s="15">
        <v>0.2</v>
      </c>
      <c r="G23" s="17">
        <v>3.4</v>
      </c>
    </row>
    <row r="24" spans="1:7" ht="12.75">
      <c r="A24" s="13">
        <v>1993</v>
      </c>
      <c r="B24" s="15">
        <v>1.8</v>
      </c>
      <c r="C24" s="15">
        <v>0.2</v>
      </c>
      <c r="D24" s="15">
        <v>0.3</v>
      </c>
      <c r="E24" s="15">
        <v>0.3</v>
      </c>
      <c r="F24" s="15">
        <v>0.2</v>
      </c>
      <c r="G24" s="17">
        <v>2.7</v>
      </c>
    </row>
    <row r="25" spans="1:7" ht="12.75">
      <c r="A25" s="13">
        <v>1994</v>
      </c>
      <c r="B25" s="15">
        <v>1.6</v>
      </c>
      <c r="C25" s="15">
        <v>0.3</v>
      </c>
      <c r="D25" s="15">
        <v>0.3</v>
      </c>
      <c r="E25" s="15">
        <v>0.3</v>
      </c>
      <c r="F25" s="15">
        <v>0.1</v>
      </c>
      <c r="G25" s="17">
        <v>2.6</v>
      </c>
    </row>
    <row r="26" spans="1:7" ht="12.75">
      <c r="A26" s="13">
        <v>1995</v>
      </c>
      <c r="B26" s="15">
        <v>1.2</v>
      </c>
      <c r="C26" s="15">
        <v>0.2</v>
      </c>
      <c r="D26" s="15">
        <v>0.2</v>
      </c>
      <c r="E26" s="15">
        <v>0.3</v>
      </c>
      <c r="F26" s="15">
        <v>0.1</v>
      </c>
      <c r="G26" s="17">
        <v>2.1</v>
      </c>
    </row>
    <row r="27" spans="1:7" ht="12.75">
      <c r="A27" s="13">
        <v>1996</v>
      </c>
      <c r="B27" s="15">
        <v>0.9</v>
      </c>
      <c r="C27" s="15">
        <v>0.1</v>
      </c>
      <c r="D27" s="15">
        <v>0.2</v>
      </c>
      <c r="E27" s="15">
        <v>0.3</v>
      </c>
      <c r="F27" s="15">
        <v>0.1</v>
      </c>
      <c r="G27" s="17">
        <v>1.6</v>
      </c>
    </row>
    <row r="28" spans="1:7" ht="12.75">
      <c r="A28" s="13">
        <v>1997</v>
      </c>
      <c r="B28" s="15">
        <v>0.7</v>
      </c>
      <c r="C28" s="15">
        <v>0.1</v>
      </c>
      <c r="D28" s="15">
        <v>0.2</v>
      </c>
      <c r="E28" s="15">
        <v>0.3</v>
      </c>
      <c r="F28" s="15">
        <v>0.1</v>
      </c>
      <c r="G28" s="17">
        <v>1.4</v>
      </c>
    </row>
    <row r="29" spans="1:7" ht="12.75">
      <c r="A29" s="13">
        <v>1998</v>
      </c>
      <c r="B29" s="15">
        <v>0.6</v>
      </c>
      <c r="C29" s="15">
        <v>0.1</v>
      </c>
      <c r="D29" s="15">
        <v>0.3</v>
      </c>
      <c r="E29" s="15">
        <v>0.2</v>
      </c>
      <c r="F29" s="15">
        <v>0.1</v>
      </c>
      <c r="G29" s="17">
        <v>1.3</v>
      </c>
    </row>
    <row r="30" spans="1:7" ht="12.75">
      <c r="A30" s="13">
        <v>1999</v>
      </c>
      <c r="B30" s="15">
        <v>0.6</v>
      </c>
      <c r="C30" s="15">
        <v>0.1</v>
      </c>
      <c r="D30" s="15">
        <v>0.3</v>
      </c>
      <c r="E30" s="15">
        <v>0.2</v>
      </c>
      <c r="F30" s="15">
        <v>0.1</v>
      </c>
      <c r="G30" s="17">
        <v>1.2</v>
      </c>
    </row>
    <row r="31" spans="2:6" ht="12.75">
      <c r="B31" s="12"/>
      <c r="C31" s="12"/>
      <c r="D31" s="12"/>
      <c r="E31" s="12"/>
      <c r="F31" s="1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Miljø- &amp; Energiministeriet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Dahlgren Laursen</dc:creator>
  <cp:keywords/>
  <dc:description/>
  <cp:lastModifiedBy>Lisbeth_peter</cp:lastModifiedBy>
  <cp:lastPrinted>2001-11-13T10:20:15Z</cp:lastPrinted>
  <dcterms:created xsi:type="dcterms:W3CDTF">2001-10-05T09:48:00Z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