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Fig 1.5.4" sheetId="1" r:id="rId1"/>
    <sheet name="Gødningsdata til 1.5.4" sheetId="2" r:id="rId2"/>
  </sheets>
  <externalReferences>
    <externalReference r:id="rId5"/>
  </externalReferences>
  <definedNames>
    <definedName name="Benzin">#REF!</definedName>
    <definedName name="Diesel">#REF!</definedName>
    <definedName name="El">#REF!</definedName>
    <definedName name="Fjernvarme">#REF!</definedName>
    <definedName name="flaskegas">#REF!</definedName>
    <definedName name="naturgas">#REF!</definedName>
    <definedName name="olie">#REF!</definedName>
    <definedName name="Varme">#REF!</definedName>
  </definedNames>
  <calcPr fullCalcOnLoad="1"/>
</workbook>
</file>

<file path=xl/comments1.xml><?xml version="1.0" encoding="utf-8"?>
<comments xmlns="http://schemas.openxmlformats.org/spreadsheetml/2006/main">
  <authors>
    <author>Erik Dalsgaard</author>
  </authors>
  <commentList>
    <comment ref="D3" authorId="0">
      <text>
        <r>
          <rPr>
            <b/>
            <sz val="8"/>
            <rFont val="Tahoma"/>
            <family val="0"/>
          </rPr>
          <t>Erik Dalsgaard:</t>
        </r>
        <r>
          <rPr>
            <sz val="8"/>
            <rFont val="Tahoma"/>
            <family val="0"/>
          </rPr>
          <t xml:space="preserve">
Tal hentet fra N:\vr\vr98\fig_tfr.xls
</t>
        </r>
      </text>
    </comment>
    <comment ref="E3" authorId="0">
      <text>
        <r>
          <rPr>
            <b/>
            <sz val="8"/>
            <rFont val="Tahoma"/>
            <family val="0"/>
          </rPr>
          <t>Erik Dalsgaard:</t>
        </r>
        <r>
          <rPr>
            <sz val="8"/>
            <rFont val="Tahoma"/>
            <family val="0"/>
          </rPr>
          <t xml:space="preserve">
Tal hentet fra N:\vr\vr98\fig_tfr.xls</t>
        </r>
      </text>
    </comment>
    <comment ref="F3" authorId="0">
      <text>
        <r>
          <rPr>
            <b/>
            <sz val="8"/>
            <rFont val="Tahoma"/>
            <family val="0"/>
          </rPr>
          <t>Erik Dalsgaard:</t>
        </r>
        <r>
          <rPr>
            <sz val="8"/>
            <rFont val="Tahoma"/>
            <family val="0"/>
          </rPr>
          <t xml:space="preserve">
Tal hentet fra N:\vr\vr98\fig_tfr.xls</t>
        </r>
      </text>
    </comment>
  </commentList>
</comments>
</file>

<file path=xl/sharedStrings.xml><?xml version="1.0" encoding="utf-8"?>
<sst xmlns="http://schemas.openxmlformats.org/spreadsheetml/2006/main" count="21" uniqueCount="15">
  <si>
    <t>PESTICIDFORBRUG PR. AREALTYPE</t>
  </si>
  <si>
    <t>Planteskole</t>
  </si>
  <si>
    <t>Pesticidforbrug i alt</t>
  </si>
  <si>
    <t>Løvskov</t>
  </si>
  <si>
    <t>Nåleskov</t>
  </si>
  <si>
    <t>Pyntegrønt</t>
  </si>
  <si>
    <t>Skovrejsning</t>
  </si>
  <si>
    <t>Andre skovarealer</t>
  </si>
  <si>
    <t>Total N</t>
  </si>
  <si>
    <t>År</t>
  </si>
  <si>
    <t>Bevoksning</t>
  </si>
  <si>
    <t>Kultur</t>
  </si>
  <si>
    <t>Total tons N</t>
  </si>
  <si>
    <t>Vildtagre</t>
  </si>
  <si>
    <t>I alt</t>
  </si>
</sst>
</file>

<file path=xl/styles.xml><?xml version="1.0" encoding="utf-8"?>
<styleSheet xmlns="http://schemas.openxmlformats.org/spreadsheetml/2006/main">
  <numFmts count="3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k_r_-;\-* #,##0\ _k_r_-;_-* &quot;-&quot;??\ _k_r_-;_-@_-"/>
    <numFmt numFmtId="173" formatCode="0.0"/>
    <numFmt numFmtId="174" formatCode="_-* #,##0.0\ _k_r_-;\-* #,##0.0\ _k_r_-;_-* &quot;-&quot;??\ _k_r_-;_-@_-"/>
    <numFmt numFmtId="175" formatCode="0.0%"/>
    <numFmt numFmtId="176" formatCode="#,#00"/>
    <numFmt numFmtId="177" formatCode="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&quot;kr&quot;\ #,##0;&quot;kr&quot;\ \-#,##0"/>
    <numFmt numFmtId="186" formatCode="&quot;kr&quot;\ #,##0;[Red]&quot;kr&quot;\ \-#,##0"/>
    <numFmt numFmtId="187" formatCode="&quot;kr&quot;\ #,##0.00;&quot;kr&quot;\ \-#,##0.00"/>
    <numFmt numFmtId="188" formatCode="&quot;kr&quot;\ #,##0.00;[Red]&quot;kr&quot;\ \-#,##0.00"/>
    <numFmt numFmtId="189" formatCode="_ &quot;kr&quot;\ * #,##0_ ;_ &quot;kr&quot;\ * \-#,##0_ ;_ &quot;kr&quot;\ * &quot;-&quot;_ ;_ @_ "/>
    <numFmt numFmtId="190" formatCode="_ * #,##0_ ;_ * \-#,##0_ ;_ * &quot;-&quot;_ ;_ @_ "/>
    <numFmt numFmtId="191" formatCode="_ &quot;kr&quot;\ * #,##0.00_ ;_ &quot;kr&quot;\ * \-#,##0.00_ ;_ &quot;kr&quot;\ * &quot;-&quot;??_ ;_ @_ "/>
    <numFmt numFmtId="192" formatCode="_ * #,##0.00_ ;_ * \-#,##0.00_ ;_ * &quot;-&quot;??_ ;_ @_ "/>
  </numFmts>
  <fonts count="15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4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9"/>
      <name val="Arial"/>
      <family val="2"/>
    </font>
    <font>
      <sz val="9.25"/>
      <name val="Arial"/>
      <family val="2"/>
    </font>
    <font>
      <sz val="8"/>
      <name val="Arial"/>
      <family val="2"/>
    </font>
    <font>
      <sz val="8.5"/>
      <name val="Arial"/>
      <family val="0"/>
    </font>
    <font>
      <b/>
      <sz val="8.5"/>
      <name val="Arial"/>
      <family val="0"/>
    </font>
    <font>
      <sz val="9"/>
      <name val="Times New Roman"/>
      <family val="1"/>
    </font>
    <font>
      <sz val="8.5"/>
      <name val="Times New Roman"/>
      <family val="1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right" vertical="top"/>
    </xf>
  </cellXfs>
  <cellStyles count="44">
    <cellStyle name="Normal" xfId="0"/>
    <cellStyle name="Comma" xfId="15"/>
    <cellStyle name="1000-sep (2 dec)_1_5_1 Skovbrug.xls Diagram 1" xfId="16"/>
    <cellStyle name="1000-sep (2 dec)_1_5_1 Skovbrug.xls Diagram 2" xfId="17"/>
    <cellStyle name="1000-sep (2 dec)_1_5_1 Skovbrug.xls Diagram 3" xfId="18"/>
    <cellStyle name="1000-sep (2 dec)_Regneark i 1_5_1 Skovbrug" xfId="19"/>
    <cellStyle name="Comma [0]" xfId="20"/>
    <cellStyle name="1000-sep (heltal)_1_5_1 Skovbrug.xls Diagram 1" xfId="21"/>
    <cellStyle name="1000-sep (heltal)_1_5_1 Skovbrug.xls Diagram 2" xfId="22"/>
    <cellStyle name="1000-sep (heltal)_1_5_1 Skovbrug.xls Diagram 3" xfId="23"/>
    <cellStyle name="1000-sep (heltal)_Regneark i 1_5_1 Skovbrug" xfId="24"/>
    <cellStyle name="1000-sep_Ark1" xfId="25"/>
    <cellStyle name="1000-sep+,00_Ark1" xfId="26"/>
    <cellStyle name="Currency [0]" xfId="27"/>
    <cellStyle name="Afrundet valuta_1_5_1 Skovbrug.xls Diagram 1" xfId="28"/>
    <cellStyle name="Afrundet valuta_1_5_1 Skovbrug.xls Diagram 2" xfId="29"/>
    <cellStyle name="Afrundet valuta_1_5_1 Skovbrug.xls Diagram 3" xfId="30"/>
    <cellStyle name="Afrundet valuta_Ark1" xfId="31"/>
    <cellStyle name="Afrundet valuta_Regneark i 1_5_1 Skovbrug" xfId="32"/>
    <cellStyle name="Comma [0]_1_5_1 Skovbrug.xls Chart 1" xfId="33"/>
    <cellStyle name="Comma [0]_1_5_1 Skovbrug.xls Chart 2" xfId="34"/>
    <cellStyle name="Comma [0]_1_5_1 Skovbrug.xls Chart 3" xfId="35"/>
    <cellStyle name="Comma [0]_Worksheet in 1_5_1 Skovbrug" xfId="36"/>
    <cellStyle name="Comma_1_5_1 Skovbrug.xls Chart 1" xfId="37"/>
    <cellStyle name="Comma_1_5_1 Skovbrug.xls Chart 2" xfId="38"/>
    <cellStyle name="Comma_1_5_1 Skovbrug.xls Chart 3" xfId="39"/>
    <cellStyle name="Comma_Worksheet in 1_5_1 Skovbrug" xfId="40"/>
    <cellStyle name="Currency [0]_1_5_1 Skovbrug.xls Chart 1" xfId="41"/>
    <cellStyle name="Currency [0]_1_5_1 Skovbrug.xls Chart 2" xfId="42"/>
    <cellStyle name="Currency [0]_1_5_1 Skovbrug.xls Chart 3" xfId="43"/>
    <cellStyle name="Currency [0]_Worksheet in 1_5_1 Skovbrug" xfId="44"/>
    <cellStyle name="Currency_1_5_1 Skovbrug.xls Chart 1" xfId="45"/>
    <cellStyle name="Currency_1_5_1 Skovbrug.xls Chart 2" xfId="46"/>
    <cellStyle name="Currency_1_5_1 Skovbrug.xls Chart 3" xfId="47"/>
    <cellStyle name="Currency_Worksheet in 1_5_1 Skovbrug" xfId="48"/>
    <cellStyle name="Normal_Ark1" xfId="49"/>
    <cellStyle name="Normal_Diagram i 1_5_1 Skovbrug" xfId="50"/>
    <cellStyle name="Percent" xfId="51"/>
    <cellStyle name="Currency" xfId="52"/>
    <cellStyle name="Valuta_1_5_1 Skovbrug.xls Diagram 1" xfId="53"/>
    <cellStyle name="Valuta_1_5_1 Skovbrug.xls Diagram 2" xfId="54"/>
    <cellStyle name="Valuta_1_5_1 Skovbrug.xls Diagram 3" xfId="55"/>
    <cellStyle name="Valuta_Ark1" xfId="56"/>
    <cellStyle name="Valuta_Regneark i 1_5_1 Skovbrug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125"/>
          <c:w val="0.923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1.5.4'!$D$3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1.5.4'!$C$4:$C$9</c:f>
              <c:strCache>
                <c:ptCount val="6"/>
                <c:pt idx="0">
                  <c:v>Løvskov</c:v>
                </c:pt>
                <c:pt idx="1">
                  <c:v>Nåleskov</c:v>
                </c:pt>
                <c:pt idx="2">
                  <c:v>Pyntegrønt</c:v>
                </c:pt>
                <c:pt idx="3">
                  <c:v>Skovrejsning</c:v>
                </c:pt>
                <c:pt idx="4">
                  <c:v>Planteskole</c:v>
                </c:pt>
                <c:pt idx="5">
                  <c:v>Andre skovarealer</c:v>
                </c:pt>
              </c:strCache>
            </c:strRef>
          </c:cat>
          <c:val>
            <c:numRef>
              <c:f>'Fig 1.5.4'!$D$4:$D$9</c:f>
              <c:numCache/>
            </c:numRef>
          </c:val>
        </c:ser>
        <c:ser>
          <c:idx val="1"/>
          <c:order val="1"/>
          <c:tx>
            <c:strRef>
              <c:f>'Fig 1.5.4'!$E$3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1.5.4'!$C$4:$C$9</c:f>
              <c:strCache>
                <c:ptCount val="6"/>
                <c:pt idx="0">
                  <c:v>Løvskov</c:v>
                </c:pt>
                <c:pt idx="1">
                  <c:v>Nåleskov</c:v>
                </c:pt>
                <c:pt idx="2">
                  <c:v>Pyntegrønt</c:v>
                </c:pt>
                <c:pt idx="3">
                  <c:v>Skovrejsning</c:v>
                </c:pt>
                <c:pt idx="4">
                  <c:v>Planteskole</c:v>
                </c:pt>
                <c:pt idx="5">
                  <c:v>Andre skovarealer</c:v>
                </c:pt>
              </c:strCache>
            </c:strRef>
          </c:cat>
          <c:val>
            <c:numRef>
              <c:f>'Fig 1.5.4'!$E$4:$E$9</c:f>
              <c:numCache/>
            </c:numRef>
          </c:val>
        </c:ser>
        <c:ser>
          <c:idx val="2"/>
          <c:order val="2"/>
          <c:tx>
            <c:strRef>
              <c:f>'Fig 1.5.4'!$F$3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1.5.4'!$C$4:$C$9</c:f>
              <c:strCache>
                <c:ptCount val="6"/>
                <c:pt idx="0">
                  <c:v>Løvskov</c:v>
                </c:pt>
                <c:pt idx="1">
                  <c:v>Nåleskov</c:v>
                </c:pt>
                <c:pt idx="2">
                  <c:v>Pyntegrønt</c:v>
                </c:pt>
                <c:pt idx="3">
                  <c:v>Skovrejsning</c:v>
                </c:pt>
                <c:pt idx="4">
                  <c:v>Planteskole</c:v>
                </c:pt>
                <c:pt idx="5">
                  <c:v>Andre skovarealer</c:v>
                </c:pt>
              </c:strCache>
            </c:strRef>
          </c:cat>
          <c:val>
            <c:numRef>
              <c:f>'Fig 1.5.4'!$F$4:$F$9</c:f>
              <c:numCache/>
            </c:numRef>
          </c:val>
        </c:ser>
        <c:ser>
          <c:idx val="3"/>
          <c:order val="3"/>
          <c:tx>
            <c:strRef>
              <c:f>'Fig 1.5.4'!$G$3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1.5.4'!$C$4:$C$9</c:f>
              <c:strCache>
                <c:ptCount val="6"/>
                <c:pt idx="0">
                  <c:v>Løvskov</c:v>
                </c:pt>
                <c:pt idx="1">
                  <c:v>Nåleskov</c:v>
                </c:pt>
                <c:pt idx="2">
                  <c:v>Pyntegrønt</c:v>
                </c:pt>
                <c:pt idx="3">
                  <c:v>Skovrejsning</c:v>
                </c:pt>
                <c:pt idx="4">
                  <c:v>Planteskole</c:v>
                </c:pt>
                <c:pt idx="5">
                  <c:v>Andre skovarealer</c:v>
                </c:pt>
              </c:strCache>
            </c:strRef>
          </c:cat>
          <c:val>
            <c:numRef>
              <c:f>'Fig 1.5.4'!$G$4:$G$9</c:f>
              <c:numCache>
                <c:ptCount val="6"/>
                <c:pt idx="0">
                  <c:v>110.72099999999999</c:v>
                </c:pt>
                <c:pt idx="1">
                  <c:v>151.8799</c:v>
                </c:pt>
                <c:pt idx="2">
                  <c:v>253.25099999999992</c:v>
                </c:pt>
                <c:pt idx="3">
                  <c:v>731.613</c:v>
                </c:pt>
                <c:pt idx="4">
                  <c:v>80.112</c:v>
                </c:pt>
                <c:pt idx="5">
                  <c:v>41.543</c:v>
                </c:pt>
              </c:numCache>
            </c:numRef>
          </c:val>
        </c:ser>
        <c:ser>
          <c:idx val="4"/>
          <c:order val="4"/>
          <c:tx>
            <c:strRef>
              <c:f>'Fig 1.5.4'!$H$3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1.5.4'!$C$4:$C$9</c:f>
              <c:strCache>
                <c:ptCount val="6"/>
                <c:pt idx="0">
                  <c:v>Løvskov</c:v>
                </c:pt>
                <c:pt idx="1">
                  <c:v>Nåleskov</c:v>
                </c:pt>
                <c:pt idx="2">
                  <c:v>Pyntegrønt</c:v>
                </c:pt>
                <c:pt idx="3">
                  <c:v>Skovrejsning</c:v>
                </c:pt>
                <c:pt idx="4">
                  <c:v>Planteskole</c:v>
                </c:pt>
                <c:pt idx="5">
                  <c:v>Andre skovarealer</c:v>
                </c:pt>
              </c:strCache>
            </c:strRef>
          </c:cat>
          <c:val>
            <c:numRef>
              <c:f>'Fig 1.5.4'!$H$4:$H$9</c:f>
              <c:numCache>
                <c:ptCount val="6"/>
                <c:pt idx="0">
                  <c:v>122.9282</c:v>
                </c:pt>
                <c:pt idx="1">
                  <c:v>129.304</c:v>
                </c:pt>
                <c:pt idx="2">
                  <c:v>199.711625</c:v>
                </c:pt>
                <c:pt idx="3">
                  <c:v>361.64559999999994</c:v>
                </c:pt>
                <c:pt idx="4">
                  <c:v>40.796</c:v>
                </c:pt>
                <c:pt idx="5">
                  <c:v>9.1139</c:v>
                </c:pt>
              </c:numCache>
            </c:numRef>
          </c:val>
        </c:ser>
        <c:overlap val="40"/>
        <c:gapWidth val="120"/>
        <c:axId val="34700991"/>
        <c:axId val="43873464"/>
      </c:bar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auto val="1"/>
        <c:lblOffset val="100"/>
        <c:noMultiLvlLbl val="0"/>
      </c:catAx>
      <c:valAx>
        <c:axId val="43873464"/>
        <c:scaling>
          <c:orientation val="minMax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/>
                  <a:t>Kg. virksomts stof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00991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025"/>
          <c:w val="0.74925"/>
          <c:h val="0.0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22875"/>
          <c:w val="0.90875"/>
          <c:h val="0.7402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'Fig 1.5.4'!$C$10</c:f>
              <c:strCache>
                <c:ptCount val="1"/>
                <c:pt idx="0">
                  <c:v>Pesticidforbrug i alt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'Fig 1.5.4'!$D$3:$H$3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'Fig 1.5.4'!$D$10:$H$10</c:f>
              <c:numCache>
                <c:ptCount val="5"/>
                <c:pt idx="0">
                  <c:v>3482</c:v>
                </c:pt>
                <c:pt idx="1">
                  <c:v>2279</c:v>
                </c:pt>
                <c:pt idx="2">
                  <c:v>1356</c:v>
                </c:pt>
                <c:pt idx="3">
                  <c:v>1369</c:v>
                </c:pt>
                <c:pt idx="4">
                  <c:v>863</c:v>
                </c:pt>
              </c:numCache>
            </c:numRef>
          </c:val>
        </c:ser>
        <c:axId val="59316857"/>
        <c:axId val="64089666"/>
      </c:bar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89666"/>
        <c:crosses val="autoZero"/>
        <c:auto val="1"/>
        <c:lblOffset val="100"/>
        <c:noMultiLvlLbl val="0"/>
      </c:catAx>
      <c:valAx>
        <c:axId val="64089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Kg. virksomt stof</a:t>
                </a:r>
              </a:p>
            </c:rich>
          </c:tx>
          <c:layout>
            <c:manualLayout>
              <c:xMode val="factor"/>
              <c:yMode val="factor"/>
              <c:x val="0.03075"/>
              <c:y val="0.0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685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850" b="0" i="0" u="none" baseline="0"/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75"/>
          <c:y val="0.2055"/>
          <c:w val="0.51075"/>
          <c:h val="0.090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0.1145"/>
          <c:w val="0.903"/>
          <c:h val="0.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1.5.4'!$C$4</c:f>
              <c:strCache>
                <c:ptCount val="1"/>
                <c:pt idx="0">
                  <c:v>Løvskov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1.5.4'!$D$3:$H$3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'Fig 1.5.4'!$D$4:$H$4</c:f>
              <c:numCache>
                <c:ptCount val="5"/>
                <c:pt idx="0">
                  <c:v>818</c:v>
                </c:pt>
                <c:pt idx="1">
                  <c:v>386</c:v>
                </c:pt>
                <c:pt idx="2">
                  <c:v>195</c:v>
                </c:pt>
                <c:pt idx="3">
                  <c:v>110.72099999999999</c:v>
                </c:pt>
                <c:pt idx="4">
                  <c:v>122.9282</c:v>
                </c:pt>
              </c:numCache>
            </c:numRef>
          </c:val>
        </c:ser>
        <c:ser>
          <c:idx val="1"/>
          <c:order val="1"/>
          <c:tx>
            <c:strRef>
              <c:f>'Fig 1.5.4'!$C$5</c:f>
              <c:strCache>
                <c:ptCount val="1"/>
                <c:pt idx="0">
                  <c:v>Nåleskov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1.5.4'!$D$3:$H$3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'Fig 1.5.4'!$D$5:$H$5</c:f>
              <c:numCache>
                <c:ptCount val="5"/>
                <c:pt idx="0">
                  <c:v>414</c:v>
                </c:pt>
                <c:pt idx="1">
                  <c:v>386</c:v>
                </c:pt>
                <c:pt idx="2">
                  <c:v>232</c:v>
                </c:pt>
                <c:pt idx="3">
                  <c:v>151.8799</c:v>
                </c:pt>
                <c:pt idx="4">
                  <c:v>129.304</c:v>
                </c:pt>
              </c:numCache>
            </c:numRef>
          </c:val>
        </c:ser>
        <c:ser>
          <c:idx val="2"/>
          <c:order val="2"/>
          <c:tx>
            <c:strRef>
              <c:f>'Fig 1.5.4'!$C$6</c:f>
              <c:strCache>
                <c:ptCount val="1"/>
                <c:pt idx="0">
                  <c:v>Pyntegrønt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1.5.4'!$D$3:$H$3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'Fig 1.5.4'!$D$6:$H$6</c:f>
              <c:numCache>
                <c:ptCount val="5"/>
                <c:pt idx="0">
                  <c:v>638</c:v>
                </c:pt>
                <c:pt idx="1">
                  <c:v>627</c:v>
                </c:pt>
                <c:pt idx="2">
                  <c:v>334</c:v>
                </c:pt>
                <c:pt idx="3">
                  <c:v>253.25099999999992</c:v>
                </c:pt>
                <c:pt idx="4">
                  <c:v>199.711625</c:v>
                </c:pt>
              </c:numCache>
            </c:numRef>
          </c:val>
        </c:ser>
        <c:ser>
          <c:idx val="3"/>
          <c:order val="3"/>
          <c:tx>
            <c:strRef>
              <c:f>'Fig 1.5.4'!$C$7</c:f>
              <c:strCache>
                <c:ptCount val="1"/>
                <c:pt idx="0">
                  <c:v>Skovrejsning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1.5.4'!$D$3:$H$3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'Fig 1.5.4'!$D$7:$H$7</c:f>
              <c:numCache>
                <c:ptCount val="5"/>
                <c:pt idx="0">
                  <c:v>574</c:v>
                </c:pt>
                <c:pt idx="1">
                  <c:v>689</c:v>
                </c:pt>
                <c:pt idx="2">
                  <c:v>411</c:v>
                </c:pt>
                <c:pt idx="3">
                  <c:v>731.613</c:v>
                </c:pt>
                <c:pt idx="4">
                  <c:v>361.64559999999994</c:v>
                </c:pt>
              </c:numCache>
            </c:numRef>
          </c:val>
        </c:ser>
        <c:ser>
          <c:idx val="4"/>
          <c:order val="4"/>
          <c:tx>
            <c:strRef>
              <c:f>'Fig 1.5.4'!$C$8</c:f>
              <c:strCache>
                <c:ptCount val="1"/>
                <c:pt idx="0">
                  <c:v>Planteskole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1.5.4'!$D$3:$H$3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'Fig 1.5.4'!$D$8:$H$8</c:f>
              <c:numCache>
                <c:ptCount val="5"/>
                <c:pt idx="0">
                  <c:v>947</c:v>
                </c:pt>
                <c:pt idx="1">
                  <c:v>89</c:v>
                </c:pt>
                <c:pt idx="2">
                  <c:v>133</c:v>
                </c:pt>
                <c:pt idx="3">
                  <c:v>80.112</c:v>
                </c:pt>
                <c:pt idx="4">
                  <c:v>40.796</c:v>
                </c:pt>
              </c:numCache>
            </c:numRef>
          </c:val>
        </c:ser>
        <c:ser>
          <c:idx val="5"/>
          <c:order val="5"/>
          <c:tx>
            <c:strRef>
              <c:f>'Fig 1.5.4'!$C$9</c:f>
              <c:strCache>
                <c:ptCount val="1"/>
                <c:pt idx="0">
                  <c:v>Andre skovarealer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1.5.4'!$D$3:$H$3</c:f>
              <c:numCache>
                <c:ptCount val="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</c:numCache>
            </c:numRef>
          </c:cat>
          <c:val>
            <c:numRef>
              <c:f>'Fig 1.5.4'!$D$9:$H$9</c:f>
              <c:numCache>
                <c:ptCount val="5"/>
                <c:pt idx="0">
                  <c:v>91</c:v>
                </c:pt>
                <c:pt idx="1">
                  <c:v>102</c:v>
                </c:pt>
                <c:pt idx="2">
                  <c:v>51</c:v>
                </c:pt>
                <c:pt idx="3">
                  <c:v>41.543</c:v>
                </c:pt>
                <c:pt idx="4">
                  <c:v>9.1139</c:v>
                </c:pt>
              </c:numCache>
            </c:numRef>
          </c:val>
        </c:ser>
        <c:overlap val="100"/>
        <c:axId val="39936083"/>
        <c:axId val="23880428"/>
      </c:bar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80428"/>
        <c:crosses val="autoZero"/>
        <c:auto val="1"/>
        <c:lblOffset val="100"/>
        <c:noMultiLvlLbl val="0"/>
      </c:catAx>
      <c:valAx>
        <c:axId val="238804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Kg. virksomt stof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3608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975"/>
          <c:y val="0.137"/>
          <c:w val="0.66675"/>
          <c:h val="0.1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Gødningsforbrug i statsskovene fordelt på arealtype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01"/>
          <c:w val="0.88125"/>
          <c:h val="0.8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'Gødningsdata til 1.5.4'!$B$2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'Gødningsdata til 1.5.4'!$A$3:$A$7</c:f>
              <c:strCache/>
            </c:strRef>
          </c:cat>
          <c:val>
            <c:numRef>
              <c:f>'Gødningsdata til 1.5.4'!$B$3:$B$7</c:f>
              <c:numCache/>
            </c:numRef>
          </c:val>
        </c:ser>
        <c:ser>
          <c:idx val="1"/>
          <c:order val="1"/>
          <c:tx>
            <c:strRef>
              <c:f>'Gødningsdata til 1.5.4'!$C$2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'Gødningsdata til 1.5.4'!$A$3:$A$7</c:f>
              <c:strCache/>
            </c:strRef>
          </c:cat>
          <c:val>
            <c:numRef>
              <c:f>'Gødningsdata til 1.5.4'!$C$3:$C$7</c:f>
              <c:numCache/>
            </c:numRef>
          </c:val>
        </c:ser>
        <c:ser>
          <c:idx val="2"/>
          <c:order val="2"/>
          <c:tx>
            <c:strRef>
              <c:f>'Gødningsdata til 1.5.4'!$D$2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'Gødningsdata til 1.5.4'!$A$3:$A$7</c:f>
              <c:strCache/>
            </c:strRef>
          </c:cat>
          <c:val>
            <c:numRef>
              <c:f>'Gødningsdata til 1.5.4'!$D$3:$D$7</c:f>
              <c:numCache/>
            </c:numRef>
          </c:val>
        </c:ser>
        <c:ser>
          <c:idx val="3"/>
          <c:order val="3"/>
          <c:tx>
            <c:strRef>
              <c:f>'Gødningsdata til 1.5.4'!$E$2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'Gødningsdata til 1.5.4'!$A$3:$A$7</c:f>
              <c:strCache/>
            </c:strRef>
          </c:cat>
          <c:val>
            <c:numRef>
              <c:f>'Gødningsdata til 1.5.4'!$E$3:$E$7</c:f>
              <c:numCache/>
            </c:numRef>
          </c:val>
        </c:ser>
        <c:axId val="13597261"/>
        <c:axId val="55266486"/>
      </c:bar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1"/>
        <c:lblOffset val="100"/>
        <c:noMultiLvlLbl val="0"/>
      </c:catAx>
      <c:valAx>
        <c:axId val="5526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tons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972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8275"/>
          <c:y val="0.16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66675</xdr:rowOff>
    </xdr:from>
    <xdr:to>
      <xdr:col>8</xdr:col>
      <xdr:colOff>9525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219200" y="1914525"/>
        <a:ext cx="32004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0</xdr:row>
      <xdr:rowOff>66675</xdr:rowOff>
    </xdr:from>
    <xdr:to>
      <xdr:col>17</xdr:col>
      <xdr:colOff>590550</xdr:colOff>
      <xdr:row>19</xdr:row>
      <xdr:rowOff>66675</xdr:rowOff>
    </xdr:to>
    <xdr:graphicFrame>
      <xdr:nvGraphicFramePr>
        <xdr:cNvPr id="2" name="Chart 2"/>
        <xdr:cNvGraphicFramePr/>
      </xdr:nvGraphicFramePr>
      <xdr:xfrm>
        <a:off x="6019800" y="66675"/>
        <a:ext cx="44672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19</xdr:row>
      <xdr:rowOff>133350</xdr:rowOff>
    </xdr:from>
    <xdr:to>
      <xdr:col>18</xdr:col>
      <xdr:colOff>257175</xdr:colOff>
      <xdr:row>38</xdr:row>
      <xdr:rowOff>133350</xdr:rowOff>
    </xdr:to>
    <xdr:graphicFrame>
      <xdr:nvGraphicFramePr>
        <xdr:cNvPr id="3" name="Chart 3"/>
        <xdr:cNvGraphicFramePr/>
      </xdr:nvGraphicFramePr>
      <xdr:xfrm>
        <a:off x="5476875" y="3276600"/>
        <a:ext cx="52863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9</xdr:row>
      <xdr:rowOff>9525</xdr:rowOff>
    </xdr:from>
    <xdr:to>
      <xdr:col>6</xdr:col>
      <xdr:colOff>447675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600075" y="1466850"/>
        <a:ext cx="35052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neark%20i%201_5_1%20Skovbru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2"/>
      <sheetName val="Arealtyper fig + data"/>
      <sheetName val="produkttyper fig + data"/>
      <sheetName val="pesticider-skov 99"/>
      <sheetName val="pest-skov sammen"/>
      <sheetName val="pesticider - planteskole"/>
      <sheetName val="pest - planteskole sammen"/>
    </sheetNames>
    <sheetDataSet>
      <sheetData sheetId="4">
        <row r="188">
          <cell r="C188">
            <v>1997</v>
          </cell>
          <cell r="D188">
            <v>1998</v>
          </cell>
          <cell r="E188">
            <v>1999</v>
          </cell>
        </row>
        <row r="189">
          <cell r="B189" t="str">
            <v>Løvskov</v>
          </cell>
          <cell r="D189">
            <v>110.72099999999999</v>
          </cell>
          <cell r="E189">
            <v>122.9282</v>
          </cell>
        </row>
        <row r="190">
          <cell r="B190" t="str">
            <v>Nåleskov</v>
          </cell>
          <cell r="D190">
            <v>151.8799</v>
          </cell>
          <cell r="E190">
            <v>129.304</v>
          </cell>
        </row>
        <row r="191">
          <cell r="B191" t="str">
            <v>Pyntegrønt</v>
          </cell>
          <cell r="D191">
            <v>253.25099999999992</v>
          </cell>
          <cell r="E191">
            <v>199.711625</v>
          </cell>
        </row>
        <row r="192">
          <cell r="B192" t="str">
            <v>Skovrejsning</v>
          </cell>
          <cell r="D192">
            <v>731.613</v>
          </cell>
          <cell r="E192">
            <v>361.64559999999994</v>
          </cell>
        </row>
        <row r="193">
          <cell r="B193" t="str">
            <v>Andre skovarealer</v>
          </cell>
          <cell r="D193">
            <v>41.543</v>
          </cell>
          <cell r="E193">
            <v>9.1139</v>
          </cell>
        </row>
      </sheetData>
      <sheetData sheetId="6">
        <row r="30">
          <cell r="H30">
            <v>80.112</v>
          </cell>
        </row>
        <row r="35">
          <cell r="H35">
            <v>40.796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 topLeftCell="A1">
      <selection activeCell="C10" sqref="C10"/>
    </sheetView>
  </sheetViews>
  <sheetFormatPr defaultColWidth="9.140625" defaultRowHeight="12.75"/>
  <cols>
    <col min="3" max="3" width="15.7109375" style="0" bestFit="1" customWidth="1"/>
    <col min="4" max="8" width="6.421875" style="0" customWidth="1"/>
    <col min="19" max="19" width="10.00390625" style="0" customWidth="1"/>
  </cols>
  <sheetData>
    <row r="1" ht="18">
      <c r="A1" s="1" t="s">
        <v>0</v>
      </c>
    </row>
    <row r="3" spans="3:8" ht="12.75">
      <c r="C3" s="2"/>
      <c r="D3" s="3">
        <v>1995</v>
      </c>
      <c r="E3" s="3">
        <v>1996</v>
      </c>
      <c r="F3" s="3">
        <f>'[1]pest-skov sammen'!C188</f>
        <v>1997</v>
      </c>
      <c r="G3" s="3">
        <f>'[1]pest-skov sammen'!D188</f>
        <v>1998</v>
      </c>
      <c r="H3" s="3">
        <f>'[1]pest-skov sammen'!E188</f>
        <v>1999</v>
      </c>
    </row>
    <row r="4" spans="3:11" ht="12.75">
      <c r="C4" s="4" t="str">
        <f>'[1]pest-skov sammen'!B189</f>
        <v>Løvskov</v>
      </c>
      <c r="D4" s="5">
        <v>818</v>
      </c>
      <c r="E4" s="6">
        <v>386</v>
      </c>
      <c r="F4" s="6">
        <v>195</v>
      </c>
      <c r="G4" s="6">
        <f>'[1]pest-skov sammen'!D189</f>
        <v>110.72099999999999</v>
      </c>
      <c r="H4" s="6">
        <f>'[1]pest-skov sammen'!E189</f>
        <v>122.9282</v>
      </c>
      <c r="I4" s="7"/>
      <c r="J4" s="7"/>
      <c r="K4" s="7"/>
    </row>
    <row r="5" spans="3:11" ht="12.75">
      <c r="C5" s="4" t="str">
        <f>'[1]pest-skov sammen'!B190</f>
        <v>Nåleskov</v>
      </c>
      <c r="D5" s="5">
        <v>414</v>
      </c>
      <c r="E5" s="6">
        <v>386</v>
      </c>
      <c r="F5" s="6">
        <v>232</v>
      </c>
      <c r="G5" s="6">
        <f>'[1]pest-skov sammen'!D190</f>
        <v>151.8799</v>
      </c>
      <c r="H5" s="6">
        <f>'[1]pest-skov sammen'!E190</f>
        <v>129.304</v>
      </c>
      <c r="I5" s="7"/>
      <c r="J5" s="7"/>
      <c r="K5" s="7"/>
    </row>
    <row r="6" spans="3:11" ht="12.75">
      <c r="C6" s="4" t="str">
        <f>'[1]pest-skov sammen'!B191</f>
        <v>Pyntegrønt</v>
      </c>
      <c r="D6" s="5">
        <v>638</v>
      </c>
      <c r="E6" s="6">
        <v>627</v>
      </c>
      <c r="F6" s="6">
        <v>334</v>
      </c>
      <c r="G6" s="6">
        <f>'[1]pest-skov sammen'!D191</f>
        <v>253.25099999999992</v>
      </c>
      <c r="H6" s="6">
        <f>'[1]pest-skov sammen'!E191</f>
        <v>199.711625</v>
      </c>
      <c r="I6" s="7"/>
      <c r="J6" s="7"/>
      <c r="K6" s="7"/>
    </row>
    <row r="7" spans="3:11" ht="12.75">
      <c r="C7" s="4" t="str">
        <f>'[1]pest-skov sammen'!B192</f>
        <v>Skovrejsning</v>
      </c>
      <c r="D7" s="5">
        <v>574</v>
      </c>
      <c r="E7" s="6">
        <v>689</v>
      </c>
      <c r="F7" s="6">
        <v>411</v>
      </c>
      <c r="G7" s="6">
        <f>'[1]pest-skov sammen'!D192</f>
        <v>731.613</v>
      </c>
      <c r="H7" s="6">
        <f>'[1]pest-skov sammen'!E192</f>
        <v>361.64559999999994</v>
      </c>
      <c r="I7" s="7"/>
      <c r="J7" s="7"/>
      <c r="K7" s="7"/>
    </row>
    <row r="8" spans="3:11" ht="12.75">
      <c r="C8" s="4" t="s">
        <v>1</v>
      </c>
      <c r="D8" s="5">
        <v>947</v>
      </c>
      <c r="E8" s="6">
        <v>89</v>
      </c>
      <c r="F8" s="6">
        <v>133</v>
      </c>
      <c r="G8" s="6">
        <f>'[1]pest - planteskole sammen'!H30</f>
        <v>80.112</v>
      </c>
      <c r="H8" s="6">
        <f>'[1]pest - planteskole sammen'!H35</f>
        <v>40.796</v>
      </c>
      <c r="I8" s="7"/>
      <c r="J8" s="7"/>
      <c r="K8" s="7"/>
    </row>
    <row r="9" spans="3:11" ht="12.75">
      <c r="C9" s="4" t="str">
        <f>'[1]pest-skov sammen'!B193</f>
        <v>Andre skovarealer</v>
      </c>
      <c r="D9" s="5">
        <v>91</v>
      </c>
      <c r="E9" s="6">
        <v>102</v>
      </c>
      <c r="F9" s="6">
        <v>51</v>
      </c>
      <c r="G9" s="6">
        <f>'[1]pest-skov sammen'!D193</f>
        <v>41.543</v>
      </c>
      <c r="H9" s="6">
        <f>'[1]pest-skov sammen'!E193</f>
        <v>9.1139</v>
      </c>
      <c r="I9" s="7"/>
      <c r="J9" s="7"/>
      <c r="K9" s="7"/>
    </row>
    <row r="10" spans="3:11" ht="12.75">
      <c r="C10" s="2" t="s">
        <v>2</v>
      </c>
      <c r="D10" s="8">
        <f>ROUND(SUM(D4:D9),0)</f>
        <v>3482</v>
      </c>
      <c r="E10" s="8">
        <f>ROUND(SUM(E4:E9),0)</f>
        <v>2279</v>
      </c>
      <c r="F10" s="8">
        <f>ROUND(SUM(F4:F9),0)</f>
        <v>1356</v>
      </c>
      <c r="G10" s="8">
        <f>ROUND(SUM(G4:G9),0)</f>
        <v>1369</v>
      </c>
      <c r="H10" s="8">
        <f>ROUND(SUM(H4:H9),0)</f>
        <v>863</v>
      </c>
      <c r="I10" s="7"/>
      <c r="J10" s="7"/>
      <c r="K10" s="7"/>
    </row>
    <row r="11" spans="8:11" ht="12.75">
      <c r="H11" s="7"/>
      <c r="I11" s="7"/>
      <c r="J11" s="7"/>
      <c r="K11" s="7"/>
    </row>
    <row r="36" spans="3:8" ht="12.75">
      <c r="C36" s="4"/>
      <c r="D36" s="5">
        <v>1995</v>
      </c>
      <c r="E36" s="5">
        <v>1996</v>
      </c>
      <c r="F36" s="5">
        <v>1997</v>
      </c>
      <c r="G36" s="5">
        <v>1998</v>
      </c>
      <c r="H36" s="5">
        <v>1999</v>
      </c>
    </row>
    <row r="37" spans="3:8" ht="12.75">
      <c r="C37" s="4" t="s">
        <v>3</v>
      </c>
      <c r="D37" s="5">
        <v>818</v>
      </c>
      <c r="E37" s="5">
        <v>386</v>
      </c>
      <c r="F37" s="5">
        <v>195</v>
      </c>
      <c r="G37" s="5">
        <v>111</v>
      </c>
      <c r="H37" s="5">
        <v>123</v>
      </c>
    </row>
    <row r="38" spans="3:8" ht="12.75">
      <c r="C38" s="4" t="s">
        <v>4</v>
      </c>
      <c r="D38" s="5">
        <v>414</v>
      </c>
      <c r="E38" s="5">
        <v>386</v>
      </c>
      <c r="F38" s="5">
        <v>232</v>
      </c>
      <c r="G38" s="5">
        <v>152</v>
      </c>
      <c r="H38" s="5">
        <v>129</v>
      </c>
    </row>
    <row r="39" spans="3:8" ht="12.75">
      <c r="C39" s="4" t="s">
        <v>5</v>
      </c>
      <c r="D39" s="5">
        <v>638</v>
      </c>
      <c r="E39" s="5">
        <v>627</v>
      </c>
      <c r="F39" s="5">
        <v>334</v>
      </c>
      <c r="G39" s="5">
        <v>253</v>
      </c>
      <c r="H39" s="5">
        <v>200</v>
      </c>
    </row>
    <row r="40" spans="3:8" ht="12.75">
      <c r="C40" s="4" t="s">
        <v>6</v>
      </c>
      <c r="D40" s="5">
        <v>574</v>
      </c>
      <c r="E40" s="5">
        <v>689</v>
      </c>
      <c r="F40" s="5">
        <v>411</v>
      </c>
      <c r="G40" s="5">
        <v>732</v>
      </c>
      <c r="H40" s="5">
        <v>362</v>
      </c>
    </row>
    <row r="41" spans="3:8" ht="12.75">
      <c r="C41" s="4" t="s">
        <v>1</v>
      </c>
      <c r="D41" s="5">
        <v>947</v>
      </c>
      <c r="E41" s="5">
        <v>89</v>
      </c>
      <c r="F41" s="5">
        <v>133</v>
      </c>
      <c r="G41" s="5">
        <v>80</v>
      </c>
      <c r="H41" s="5">
        <v>41</v>
      </c>
    </row>
    <row r="42" spans="3:8" ht="12.75">
      <c r="C42" s="4" t="s">
        <v>7</v>
      </c>
      <c r="D42" s="5">
        <v>91</v>
      </c>
      <c r="E42" s="5">
        <v>102</v>
      </c>
      <c r="F42" s="5">
        <v>51</v>
      </c>
      <c r="G42" s="5">
        <v>42</v>
      </c>
      <c r="H42" s="5">
        <v>9</v>
      </c>
    </row>
    <row r="43" spans="3:8" ht="12.75">
      <c r="C43" s="4" t="s">
        <v>2</v>
      </c>
      <c r="D43" s="6">
        <v>3482</v>
      </c>
      <c r="E43" s="6">
        <v>2279</v>
      </c>
      <c r="F43" s="6">
        <v>1356</v>
      </c>
      <c r="G43" s="6">
        <v>1369</v>
      </c>
      <c r="H43" s="5">
        <v>863</v>
      </c>
    </row>
  </sheetData>
  <printOptions/>
  <pageMargins left="0.23" right="0.21" top="0.43" bottom="0.36" header="0.2" footer="0.25"/>
  <pageSetup fitToHeight="1" fitToWidth="1" horizontalDpi="600" verticalDpi="600" orientation="landscape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2" sqref="A2:E8"/>
    </sheetView>
  </sheetViews>
  <sheetFormatPr defaultColWidth="9.140625" defaultRowHeight="12.75"/>
  <sheetData>
    <row r="1" ht="12.75">
      <c r="A1" t="s">
        <v>8</v>
      </c>
    </row>
    <row r="2" spans="1:12" ht="12.75">
      <c r="A2" s="4"/>
      <c r="B2" s="5">
        <v>1995</v>
      </c>
      <c r="C2" s="5">
        <v>1997</v>
      </c>
      <c r="D2" s="5">
        <v>1998</v>
      </c>
      <c r="E2" s="5">
        <v>1999</v>
      </c>
      <c r="H2" t="s">
        <v>9</v>
      </c>
      <c r="I2">
        <v>1995</v>
      </c>
      <c r="J2">
        <v>1997</v>
      </c>
      <c r="K2">
        <v>1998</v>
      </c>
      <c r="L2">
        <v>1999</v>
      </c>
    </row>
    <row r="3" spans="1:5" ht="12.75">
      <c r="A3" s="4" t="s">
        <v>10</v>
      </c>
      <c r="B3" s="5">
        <v>72</v>
      </c>
      <c r="C3" s="5">
        <v>28.6</v>
      </c>
      <c r="D3" s="5">
        <v>3.5</v>
      </c>
      <c r="E3" s="5">
        <v>0</v>
      </c>
    </row>
    <row r="4" spans="1:12" ht="12.75">
      <c r="A4" s="4" t="s">
        <v>11</v>
      </c>
      <c r="B4" s="5">
        <v>17</v>
      </c>
      <c r="C4" s="5">
        <v>19.1</v>
      </c>
      <c r="D4" s="5">
        <v>15.8</v>
      </c>
      <c r="E4" s="5">
        <v>16.7</v>
      </c>
      <c r="H4" t="s">
        <v>12</v>
      </c>
      <c r="I4">
        <v>249</v>
      </c>
      <c r="J4">
        <v>149</v>
      </c>
      <c r="K4">
        <v>100</v>
      </c>
      <c r="L4">
        <v>88.5</v>
      </c>
    </row>
    <row r="5" spans="1:5" ht="12.75">
      <c r="A5" s="4" t="s">
        <v>5</v>
      </c>
      <c r="B5" s="5">
        <v>115</v>
      </c>
      <c r="C5" s="5">
        <v>64.7</v>
      </c>
      <c r="D5" s="5">
        <v>52.1</v>
      </c>
      <c r="E5" s="5">
        <v>38.6</v>
      </c>
    </row>
    <row r="6" spans="1:5" ht="12.75">
      <c r="A6" s="4" t="s">
        <v>13</v>
      </c>
      <c r="B6" s="5">
        <v>38</v>
      </c>
      <c r="C6" s="5">
        <v>31</v>
      </c>
      <c r="D6" s="5">
        <v>25.4</v>
      </c>
      <c r="E6" s="5">
        <v>29.2</v>
      </c>
    </row>
    <row r="7" spans="1:11" ht="12.75">
      <c r="A7" s="4" t="s">
        <v>1</v>
      </c>
      <c r="B7" s="5">
        <v>7</v>
      </c>
      <c r="C7" s="5">
        <v>5.6</v>
      </c>
      <c r="D7" s="5">
        <v>3.4</v>
      </c>
      <c r="E7" s="5">
        <v>4</v>
      </c>
      <c r="J7" t="s">
        <v>9</v>
      </c>
      <c r="K7" t="s">
        <v>12</v>
      </c>
    </row>
    <row r="8" spans="1:11" ht="12.75">
      <c r="A8" s="4" t="s">
        <v>14</v>
      </c>
      <c r="B8" s="5">
        <f>SUM(B3:B7)</f>
        <v>249</v>
      </c>
      <c r="C8" s="5">
        <f>SUM(C3:C7)</f>
        <v>149</v>
      </c>
      <c r="D8" s="5">
        <f>SUM(D3:D7)</f>
        <v>100.20000000000002</v>
      </c>
      <c r="E8" s="5">
        <f>SUM(E3:E7)</f>
        <v>88.5</v>
      </c>
      <c r="J8">
        <v>1995</v>
      </c>
      <c r="K8">
        <v>249</v>
      </c>
    </row>
    <row r="9" spans="10:11" ht="12.75">
      <c r="J9">
        <v>1997</v>
      </c>
      <c r="K9">
        <v>149</v>
      </c>
    </row>
    <row r="10" spans="10:11" ht="12.75">
      <c r="J10">
        <v>1998</v>
      </c>
      <c r="K10">
        <v>100</v>
      </c>
    </row>
    <row r="11" spans="10:11" ht="12.75">
      <c r="J11">
        <v>1999</v>
      </c>
      <c r="K11">
        <v>88.5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2002-02-03T09:50:59Z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