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6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<sst xmlns="http://schemas.openxmlformats.org/spreadsheetml/2006/main" count="8" uniqueCount="5">
  <si>
    <t>03 COMBUSTION IN MANUFACTURING INDUSTRY</t>
  </si>
  <si>
    <t>Udtræk fra CORINAIR, DMU 12-06-2001</t>
  </si>
  <si>
    <t>SO2</t>
  </si>
  <si>
    <t xml:space="preserve"> </t>
  </si>
  <si>
    <t>NOx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</si>
</sst>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 SO2 &amp; NOx udslip fra industri</a:t>
            </a:r>
          </a:p>
        </c:rich>
      </c:tx>
      <c:layout>
        <c:manualLayout>
          <c:xMode val="factor"/>
          <c:yMode val="factor"/>
          <c:x val="-0.237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09325"/>
          <c:w val="0.695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'Fig 1.5.26'!$A$10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1.5.26'!$B$9:$P$9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'Fig 1.5.26'!$B$10:$P$10</c:f>
              <c:numCache>
                <c:ptCount val="15"/>
                <c:pt idx="0">
                  <c:v>54.36886</c:v>
                </c:pt>
                <c:pt idx="1">
                  <c:v>39.9065</c:v>
                </c:pt>
                <c:pt idx="2">
                  <c:v>33.98908</c:v>
                </c:pt>
                <c:pt idx="3">
                  <c:v>30.71334</c:v>
                </c:pt>
                <c:pt idx="4">
                  <c:v>22.00778</c:v>
                </c:pt>
                <c:pt idx="5">
                  <c:v>21.56763</c:v>
                </c:pt>
                <c:pt idx="6">
                  <c:v>23.24632</c:v>
                </c:pt>
                <c:pt idx="7">
                  <c:v>21.68312</c:v>
                </c:pt>
                <c:pt idx="8">
                  <c:v>20.39479</c:v>
                </c:pt>
                <c:pt idx="9">
                  <c:v>22.516189999999998</c:v>
                </c:pt>
                <c:pt idx="10">
                  <c:v>19.077060000000003</c:v>
                </c:pt>
                <c:pt idx="11">
                  <c:v>11.51562</c:v>
                </c:pt>
                <c:pt idx="12">
                  <c:v>13.01077</c:v>
                </c:pt>
                <c:pt idx="13">
                  <c:v>9.922799999999999</c:v>
                </c:pt>
                <c:pt idx="14">
                  <c:v>8.5355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1.5.26'!$A$11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'Fig 1.5.26'!$B$9:$P$9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'Fig 1.5.26'!$B$11:$P$11</c:f>
              <c:numCache>
                <c:ptCount val="15"/>
                <c:pt idx="0">
                  <c:v>12.028870000000001</c:v>
                </c:pt>
                <c:pt idx="1">
                  <c:v>12.73732</c:v>
                </c:pt>
                <c:pt idx="2">
                  <c:v>12.02521</c:v>
                </c:pt>
                <c:pt idx="3">
                  <c:v>11.16728</c:v>
                </c:pt>
                <c:pt idx="4">
                  <c:v>10.65379</c:v>
                </c:pt>
                <c:pt idx="5">
                  <c:v>10.70338</c:v>
                </c:pt>
                <c:pt idx="6">
                  <c:v>11.342889999999999</c:v>
                </c:pt>
                <c:pt idx="7">
                  <c:v>11.51072</c:v>
                </c:pt>
                <c:pt idx="8">
                  <c:v>11.42797</c:v>
                </c:pt>
                <c:pt idx="9">
                  <c:v>11.788889999999999</c:v>
                </c:pt>
                <c:pt idx="10">
                  <c:v>10.60754</c:v>
                </c:pt>
                <c:pt idx="11">
                  <c:v>14.06635</c:v>
                </c:pt>
                <c:pt idx="12">
                  <c:v>18.056009999999997</c:v>
                </c:pt>
                <c:pt idx="13">
                  <c:v>15.43952</c:v>
                </c:pt>
                <c:pt idx="14">
                  <c:v>15.168989999999999</c:v>
                </c:pt>
              </c:numCache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1"/>
        <c:lblOffset val="100"/>
        <c:tickLblSkip val="3"/>
        <c:noMultiLvlLbl val="0"/>
      </c:catAx>
      <c:valAx>
        <c:axId val="2425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94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438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11</xdr:row>
      <xdr:rowOff>152400</xdr:rowOff>
    </xdr:from>
    <xdr:to>
      <xdr:col>7</xdr:col>
      <xdr:colOff>581025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323975" y="1933575"/>
        <a:ext cx="35242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0">
      <selection activeCell="A1" sqref="A1: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spans="2:17" ht="12.75">
      <c r="B4">
        <v>1985</v>
      </c>
      <c r="C4">
        <v>1986</v>
      </c>
      <c r="D4">
        <v>1987</v>
      </c>
      <c r="E4">
        <v>1988</v>
      </c>
      <c r="F4">
        <v>1989</v>
      </c>
      <c r="G4">
        <v>1990</v>
      </c>
      <c r="H4">
        <v>1991</v>
      </c>
      <c r="I4">
        <v>1992</v>
      </c>
      <c r="J4">
        <v>1993</v>
      </c>
      <c r="K4">
        <v>1994</v>
      </c>
      <c r="L4">
        <v>1995</v>
      </c>
      <c r="M4">
        <v>1996</v>
      </c>
      <c r="N4">
        <v>1997</v>
      </c>
      <c r="O4">
        <v>1998</v>
      </c>
      <c r="P4">
        <v>1999</v>
      </c>
      <c r="Q4">
        <v>2000</v>
      </c>
    </row>
    <row r="5" spans="1:17" ht="12.75">
      <c r="A5" t="s">
        <v>2</v>
      </c>
      <c r="B5">
        <v>54368.86</v>
      </c>
      <c r="C5">
        <v>39906.5</v>
      </c>
      <c r="D5">
        <v>33989.08</v>
      </c>
      <c r="E5">
        <v>30713.34</v>
      </c>
      <c r="F5">
        <v>22007.78</v>
      </c>
      <c r="G5">
        <v>21567.63</v>
      </c>
      <c r="H5">
        <v>23246.32</v>
      </c>
      <c r="I5">
        <v>21683.12</v>
      </c>
      <c r="J5">
        <v>20394.79</v>
      </c>
      <c r="K5">
        <v>22516.19</v>
      </c>
      <c r="L5">
        <v>19077.06</v>
      </c>
      <c r="M5">
        <v>11515.62</v>
      </c>
      <c r="N5">
        <v>13010.77</v>
      </c>
      <c r="O5">
        <v>9922.8</v>
      </c>
      <c r="P5">
        <v>8535.5</v>
      </c>
      <c r="Q5" t="s">
        <v>3</v>
      </c>
    </row>
    <row r="6" spans="1:17" ht="12.75">
      <c r="A6" t="s">
        <v>4</v>
      </c>
      <c r="B6">
        <v>12028.87</v>
      </c>
      <c r="C6">
        <v>12737.32</v>
      </c>
      <c r="D6">
        <v>12025.21</v>
      </c>
      <c r="E6">
        <v>11167.28</v>
      </c>
      <c r="F6">
        <v>10653.79</v>
      </c>
      <c r="G6">
        <v>10703.38</v>
      </c>
      <c r="H6">
        <v>11342.89</v>
      </c>
      <c r="I6">
        <v>11510.72</v>
      </c>
      <c r="J6">
        <v>11427.97</v>
      </c>
      <c r="K6">
        <v>11788.89</v>
      </c>
      <c r="L6">
        <v>10607.54</v>
      </c>
      <c r="M6">
        <v>14066.35</v>
      </c>
      <c r="N6">
        <v>18056.01</v>
      </c>
      <c r="O6">
        <v>15439.52</v>
      </c>
      <c r="P6">
        <v>15168.99</v>
      </c>
      <c r="Q6" t="s">
        <v>3</v>
      </c>
    </row>
    <row r="9" spans="2:17" ht="12.75">
      <c r="B9">
        <f aca="true" t="shared" si="0" ref="B9:Q9">B4</f>
        <v>1985</v>
      </c>
      <c r="C9">
        <f t="shared" si="0"/>
        <v>1986</v>
      </c>
      <c r="D9">
        <f t="shared" si="0"/>
        <v>1987</v>
      </c>
      <c r="E9">
        <f t="shared" si="0"/>
        <v>1988</v>
      </c>
      <c r="F9">
        <f t="shared" si="0"/>
        <v>1989</v>
      </c>
      <c r="G9">
        <f t="shared" si="0"/>
        <v>1990</v>
      </c>
      <c r="H9">
        <f t="shared" si="0"/>
        <v>1991</v>
      </c>
      <c r="I9">
        <f t="shared" si="0"/>
        <v>1992</v>
      </c>
      <c r="J9">
        <f t="shared" si="0"/>
        <v>1993</v>
      </c>
      <c r="K9">
        <f t="shared" si="0"/>
        <v>1994</v>
      </c>
      <c r="L9">
        <f t="shared" si="0"/>
        <v>1995</v>
      </c>
      <c r="M9">
        <f t="shared" si="0"/>
        <v>1996</v>
      </c>
      <c r="N9">
        <f t="shared" si="0"/>
        <v>1997</v>
      </c>
      <c r="O9">
        <f t="shared" si="0"/>
        <v>1998</v>
      </c>
      <c r="P9">
        <f t="shared" si="0"/>
        <v>1999</v>
      </c>
      <c r="Q9">
        <f t="shared" si="0"/>
        <v>2000</v>
      </c>
    </row>
    <row r="10" spans="1:17" ht="12.75">
      <c r="A10" t="str">
        <f>A5</f>
        <v>SO2</v>
      </c>
      <c r="B10" s="1">
        <f aca="true" t="shared" si="1" ref="B10:Q10">B5/1000</f>
        <v>54.36886</v>
      </c>
      <c r="C10" s="1">
        <f t="shared" si="1"/>
        <v>39.9065</v>
      </c>
      <c r="D10" s="1">
        <f t="shared" si="1"/>
        <v>33.98908</v>
      </c>
      <c r="E10" s="1">
        <f t="shared" si="1"/>
        <v>30.71334</v>
      </c>
      <c r="F10" s="1">
        <f t="shared" si="1"/>
        <v>22.00778</v>
      </c>
      <c r="G10" s="1">
        <f t="shared" si="1"/>
        <v>21.56763</v>
      </c>
      <c r="H10" s="1">
        <f t="shared" si="1"/>
        <v>23.24632</v>
      </c>
      <c r="I10" s="1">
        <f t="shared" si="1"/>
        <v>21.68312</v>
      </c>
      <c r="J10" s="1">
        <f t="shared" si="1"/>
        <v>20.39479</v>
      </c>
      <c r="K10" s="1">
        <f t="shared" si="1"/>
        <v>22.516189999999998</v>
      </c>
      <c r="L10" s="1">
        <f t="shared" si="1"/>
        <v>19.077060000000003</v>
      </c>
      <c r="M10" s="1">
        <f t="shared" si="1"/>
        <v>11.51562</v>
      </c>
      <c r="N10" s="1">
        <f t="shared" si="1"/>
        <v>13.01077</v>
      </c>
      <c r="O10" s="1">
        <f t="shared" si="1"/>
        <v>9.922799999999999</v>
      </c>
      <c r="P10" s="1">
        <f t="shared" si="1"/>
        <v>8.5355</v>
      </c>
      <c r="Q10" s="1" t="e">
        <f t="shared" si="1"/>
        <v>#VALUE!</v>
      </c>
    </row>
    <row r="11" spans="1:17" ht="12.75">
      <c r="A11" t="str">
        <f>A6</f>
        <v>NOx</v>
      </c>
      <c r="B11" s="1">
        <f aca="true" t="shared" si="2" ref="B11:Q11">B6/1000</f>
        <v>12.028870000000001</v>
      </c>
      <c r="C11" s="1">
        <f t="shared" si="2"/>
        <v>12.73732</v>
      </c>
      <c r="D11" s="1">
        <f t="shared" si="2"/>
        <v>12.02521</v>
      </c>
      <c r="E11" s="1">
        <f t="shared" si="2"/>
        <v>11.16728</v>
      </c>
      <c r="F11" s="1">
        <f t="shared" si="2"/>
        <v>10.65379</v>
      </c>
      <c r="G11" s="1">
        <f t="shared" si="2"/>
        <v>10.70338</v>
      </c>
      <c r="H11" s="1">
        <f t="shared" si="2"/>
        <v>11.342889999999999</v>
      </c>
      <c r="I11" s="1">
        <f t="shared" si="2"/>
        <v>11.51072</v>
      </c>
      <c r="J11" s="1">
        <f t="shared" si="2"/>
        <v>11.42797</v>
      </c>
      <c r="K11" s="1">
        <f t="shared" si="2"/>
        <v>11.788889999999999</v>
      </c>
      <c r="L11" s="1">
        <f t="shared" si="2"/>
        <v>10.60754</v>
      </c>
      <c r="M11" s="1">
        <f t="shared" si="2"/>
        <v>14.06635</v>
      </c>
      <c r="N11" s="1">
        <f t="shared" si="2"/>
        <v>18.056009999999997</v>
      </c>
      <c r="O11" s="1">
        <f t="shared" si="2"/>
        <v>15.43952</v>
      </c>
      <c r="P11" s="1">
        <f t="shared" si="2"/>
        <v>15.168989999999999</v>
      </c>
      <c r="Q11" s="1" t="e">
        <f t="shared" si="2"/>
        <v>#VALUE!</v>
      </c>
    </row>
    <row r="14" spans="10:11" ht="12.75">
      <c r="J14" t="s">
        <v>2</v>
      </c>
      <c r="K14" t="s">
        <v>4</v>
      </c>
    </row>
    <row r="15" spans="9:11" ht="12.75">
      <c r="I15">
        <v>1985</v>
      </c>
      <c r="J15" s="1">
        <v>54.36886</v>
      </c>
      <c r="K15" s="1">
        <v>12.028870000000001</v>
      </c>
    </row>
    <row r="16" spans="9:11" ht="12.75">
      <c r="I16">
        <v>1986</v>
      </c>
      <c r="J16" s="1">
        <v>39.9065</v>
      </c>
      <c r="K16" s="1">
        <v>12.73732</v>
      </c>
    </row>
    <row r="17" spans="9:11" ht="12.75">
      <c r="I17">
        <v>1987</v>
      </c>
      <c r="J17" s="1">
        <v>33.98908</v>
      </c>
      <c r="K17" s="1">
        <v>12.02521</v>
      </c>
    </row>
    <row r="18" spans="9:11" ht="12.75">
      <c r="I18">
        <v>1988</v>
      </c>
      <c r="J18" s="1">
        <v>30.71334</v>
      </c>
      <c r="K18" s="1">
        <v>11.16728</v>
      </c>
    </row>
    <row r="19" spans="9:11" ht="12.75">
      <c r="I19">
        <v>1989</v>
      </c>
      <c r="J19" s="1">
        <v>22.00778</v>
      </c>
      <c r="K19" s="1">
        <v>10.65379</v>
      </c>
    </row>
    <row r="20" spans="9:11" ht="12.75">
      <c r="I20">
        <v>1990</v>
      </c>
      <c r="J20" s="1">
        <v>21.56763</v>
      </c>
      <c r="K20" s="1">
        <v>10.70338</v>
      </c>
    </row>
    <row r="21" spans="9:11" ht="12.75">
      <c r="I21">
        <v>1991</v>
      </c>
      <c r="J21" s="1">
        <v>23.24632</v>
      </c>
      <c r="K21" s="1">
        <v>11.342889999999999</v>
      </c>
    </row>
    <row r="22" spans="9:11" ht="12.75">
      <c r="I22">
        <v>1992</v>
      </c>
      <c r="J22" s="1">
        <v>21.68312</v>
      </c>
      <c r="K22" s="1">
        <v>11.51072</v>
      </c>
    </row>
    <row r="23" spans="9:11" ht="12.75">
      <c r="I23">
        <v>1993</v>
      </c>
      <c r="J23" s="1">
        <v>20.39479</v>
      </c>
      <c r="K23" s="1">
        <v>11.42797</v>
      </c>
    </row>
    <row r="24" spans="9:11" ht="12.75">
      <c r="I24">
        <v>1994</v>
      </c>
      <c r="J24" s="1">
        <v>22.516189999999998</v>
      </c>
      <c r="K24" s="1">
        <v>11.788889999999999</v>
      </c>
    </row>
    <row r="25" spans="9:11" ht="12.75">
      <c r="I25">
        <v>1995</v>
      </c>
      <c r="J25" s="1">
        <v>19.077060000000003</v>
      </c>
      <c r="K25" s="1">
        <v>10.60754</v>
      </c>
    </row>
    <row r="26" spans="9:11" ht="12.75">
      <c r="I26">
        <v>1996</v>
      </c>
      <c r="J26" s="1">
        <v>11.51562</v>
      </c>
      <c r="K26" s="1">
        <v>14.06635</v>
      </c>
    </row>
    <row r="27" spans="9:11" ht="12.75">
      <c r="I27">
        <v>1997</v>
      </c>
      <c r="J27" s="1">
        <v>13.01077</v>
      </c>
      <c r="K27" s="1">
        <v>18.056009999999997</v>
      </c>
    </row>
    <row r="28" spans="9:11" ht="12.75">
      <c r="I28">
        <v>1998</v>
      </c>
      <c r="J28" s="1">
        <v>9.922799999999999</v>
      </c>
      <c r="K28" s="1">
        <v>15.43952</v>
      </c>
    </row>
    <row r="29" spans="9:11" ht="12.75">
      <c r="I29">
        <v>1999</v>
      </c>
      <c r="J29" s="1">
        <v>8.5355</v>
      </c>
      <c r="K29" s="1">
        <v>15.168989999999999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