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5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<sst xmlns="http://schemas.openxmlformats.org/spreadsheetml/2006/main" count="11" uniqueCount="7">
  <si>
    <t>1000 tons</t>
  </si>
  <si>
    <t>-  Fremstillingsvirksomhed</t>
  </si>
  <si>
    <t>Mio. Tons</t>
  </si>
  <si>
    <t>CO2 emissioner</t>
  </si>
  <si>
    <t>Produktionserhverv</t>
  </si>
  <si>
    <r>
      <t>CO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-emissioner, korrigerede*) - fra fremstillingsvirksomhed</t>
    </r>
  </si>
  <si>
    <r>
      <t>CO</t>
    </r>
    <r>
      <rPr>
        <b/>
        <i/>
        <vertAlign val="subscript"/>
        <sz val="16"/>
        <rFont val="Arial"/>
        <family val="2"/>
      </rPr>
      <t>2</t>
    </r>
    <r>
      <rPr>
        <b/>
        <i/>
        <sz val="16"/>
        <rFont val="Arial"/>
        <family val="2"/>
      </rPr>
      <t>-emissioner, korrigerede*) - fra slutforbrugere = produktionserhverv</t>
    </r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</si>
</sst>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i/>
      <vertAlign val="subscript"/>
      <sz val="16"/>
      <name val="Arial"/>
      <family val="2"/>
    </font>
    <font>
      <b/>
      <i/>
      <sz val="16"/>
      <name val="Arial"/>
      <family val="2"/>
    </font>
    <font>
      <sz val="9"/>
      <name val="Helvetica"/>
      <family val="2"/>
    </font>
    <font>
      <sz val="10"/>
      <name val="Helvetica"/>
      <family val="2"/>
    </font>
    <font>
      <sz val="10"/>
      <color indexed="8"/>
      <name val="Helvetica"/>
      <family val="2"/>
    </font>
    <font>
      <sz val="9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sz val="9.25"/>
      <name val="Arial"/>
      <family val="2"/>
    </font>
    <font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212" fontId="0" fillId="0" borderId="0" xfId="0" applyNumberFormat="1" applyAlignment="1">
      <alignment/>
    </xf>
    <xf numFmtId="212" fontId="11" fillId="0" borderId="0" xfId="0" applyNumberFormat="1" applyFont="1" applyAlignment="1">
      <alignment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Alignment="1">
      <alignment/>
    </xf>
    <xf numFmtId="211" fontId="13" fillId="0" borderId="0" xfId="0" applyNumberFormat="1" applyFont="1" applyFill="1" applyAlignment="1">
      <alignment/>
    </xf>
    <xf numFmtId="211" fontId="12" fillId="0" borderId="0" xfId="0" applyNumberFormat="1" applyFont="1" applyFill="1" applyAlignment="1">
      <alignment/>
    </xf>
    <xf numFmtId="198" fontId="0" fillId="0" borderId="0" xfId="0" applyNumberFormat="1" applyAlignment="1">
      <alignment/>
    </xf>
    <xf numFmtId="213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695"/>
          <c:w val="0.882"/>
          <c:h val="0.89125"/>
        </c:manualLayout>
      </c:layout>
      <c:lineChart>
        <c:grouping val="standard"/>
        <c:varyColors val="0"/>
        <c:ser>
          <c:idx val="0"/>
          <c:order val="0"/>
          <c:tx>
            <c:strRef>
              <c:f>'Fig 1.5.25'!$A$11</c:f>
              <c:strCache>
                <c:ptCount val="1"/>
                <c:pt idx="0">
                  <c:v>CO2 emissioner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1.5.25'!$B$10:$V$10</c:f>
              <c:numCache>
                <c:ptCount val="2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</c:numCache>
            </c:numRef>
          </c:cat>
          <c:val>
            <c:numRef>
              <c:f>'Fig 1.5.25'!$B$11:$V$11</c:f>
              <c:numCache>
                <c:ptCount val="21"/>
                <c:pt idx="0">
                  <c:v>7.747767331774665</c:v>
                </c:pt>
                <c:pt idx="1">
                  <c:v>6.240832474770826</c:v>
                </c:pt>
                <c:pt idx="2">
                  <c:v>5.68945001315979</c:v>
                </c:pt>
                <c:pt idx="3">
                  <c:v>5.358212798416545</c:v>
                </c:pt>
                <c:pt idx="4">
                  <c:v>5.846459334857123</c:v>
                </c:pt>
                <c:pt idx="5">
                  <c:v>5.762325584722169</c:v>
                </c:pt>
                <c:pt idx="6">
                  <c:v>6.081862907775187</c:v>
                </c:pt>
                <c:pt idx="7">
                  <c:v>5.664067652607645</c:v>
                </c:pt>
                <c:pt idx="8">
                  <c:v>5.332280238193075</c:v>
                </c:pt>
                <c:pt idx="9">
                  <c:v>5.262344351435627</c:v>
                </c:pt>
                <c:pt idx="10">
                  <c:v>5.206712786811852</c:v>
                </c:pt>
                <c:pt idx="11">
                  <c:v>5.519342065080818</c:v>
                </c:pt>
                <c:pt idx="12">
                  <c:v>5.37213935492915</c:v>
                </c:pt>
                <c:pt idx="13">
                  <c:v>5.346306594418269</c:v>
                </c:pt>
                <c:pt idx="14">
                  <c:v>5.4192532927234796</c:v>
                </c:pt>
                <c:pt idx="15">
                  <c:v>5.545349598988612</c:v>
                </c:pt>
                <c:pt idx="16">
                  <c:v>5.395408194156167</c:v>
                </c:pt>
                <c:pt idx="17">
                  <c:v>5.372172930002526</c:v>
                </c:pt>
                <c:pt idx="18">
                  <c:v>5.2844020524067385</c:v>
                </c:pt>
                <c:pt idx="19">
                  <c:v>5.197642827748561</c:v>
                </c:pt>
                <c:pt idx="20">
                  <c:v>5</c:v>
                </c:pt>
              </c:numCache>
            </c:numRef>
          </c:val>
          <c:smooth val="0"/>
        </c:ser>
        <c:axId val="42299173"/>
        <c:axId val="45148238"/>
      </c:lineChart>
      <c:catAx>
        <c:axId val="42299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48238"/>
        <c:crosses val="autoZero"/>
        <c:auto val="1"/>
        <c:lblOffset val="100"/>
        <c:tickLblSkip val="5"/>
        <c:noMultiLvlLbl val="0"/>
      </c:catAx>
      <c:valAx>
        <c:axId val="45148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mio.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2991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65"/>
          <c:y val="0.093"/>
          <c:w val="0.86975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'Fig 1.5.25'!$A$24</c:f>
              <c:strCache>
                <c:ptCount val="1"/>
                <c:pt idx="0">
                  <c:v>CO2 emissioner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1.5.25'!$B$23:$U$23</c:f>
              <c:numCache>
                <c:ptCount val="2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</c:numCache>
            </c:numRef>
          </c:cat>
          <c:val>
            <c:numRef>
              <c:f>'Fig 1.5.25'!$B$24:$U$24</c:f>
              <c:numCache>
                <c:ptCount val="20"/>
                <c:pt idx="0">
                  <c:v>18.67628619043242</c:v>
                </c:pt>
                <c:pt idx="1">
                  <c:v>16.972122819909497</c:v>
                </c:pt>
                <c:pt idx="2">
                  <c:v>16.188978331341435</c:v>
                </c:pt>
                <c:pt idx="3">
                  <c:v>16.193959891824903</c:v>
                </c:pt>
                <c:pt idx="4">
                  <c:v>17.27503907930861</c:v>
                </c:pt>
                <c:pt idx="5">
                  <c:v>17.589834724727773</c:v>
                </c:pt>
                <c:pt idx="6">
                  <c:v>18.157837466747747</c:v>
                </c:pt>
                <c:pt idx="7">
                  <c:v>17.720306410174597</c:v>
                </c:pt>
                <c:pt idx="8">
                  <c:v>17.49314983994813</c:v>
                </c:pt>
                <c:pt idx="9">
                  <c:v>17.59045551133383</c:v>
                </c:pt>
                <c:pt idx="10">
                  <c:v>17.760218730264775</c:v>
                </c:pt>
                <c:pt idx="11">
                  <c:v>18.230911983359228</c:v>
                </c:pt>
                <c:pt idx="12">
                  <c:v>18.135458945880018</c:v>
                </c:pt>
                <c:pt idx="13">
                  <c:v>17.592753998241363</c:v>
                </c:pt>
                <c:pt idx="14">
                  <c:v>17.479122120560373</c:v>
                </c:pt>
                <c:pt idx="15">
                  <c:v>17.493582898844856</c:v>
                </c:pt>
                <c:pt idx="16">
                  <c:v>17.175340192723525</c:v>
                </c:pt>
                <c:pt idx="17">
                  <c:v>17.11954724352883</c:v>
                </c:pt>
                <c:pt idx="18">
                  <c:v>16.465106779612864</c:v>
                </c:pt>
                <c:pt idx="19">
                  <c:v>16.01723278508032</c:v>
                </c:pt>
              </c:numCache>
            </c:numRef>
          </c:val>
          <c:smooth val="0"/>
        </c:ser>
        <c:axId val="3680959"/>
        <c:axId val="33128632"/>
      </c:lineChart>
      <c:catAx>
        <c:axId val="3680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28632"/>
        <c:crosses val="autoZero"/>
        <c:auto val="1"/>
        <c:lblOffset val="100"/>
        <c:tickLblSkip val="5"/>
        <c:noMultiLvlLbl val="0"/>
      </c:catAx>
      <c:valAx>
        <c:axId val="33128632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mio.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8095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9525</xdr:rowOff>
    </xdr:from>
    <xdr:to>
      <xdr:col>8</xdr:col>
      <xdr:colOff>66675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781175" y="952500"/>
        <a:ext cx="31623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22</xdr:row>
      <xdr:rowOff>47625</xdr:rowOff>
    </xdr:from>
    <xdr:to>
      <xdr:col>7</xdr:col>
      <xdr:colOff>247650</xdr:colOff>
      <xdr:row>34</xdr:row>
      <xdr:rowOff>19050</xdr:rowOff>
    </xdr:to>
    <xdr:graphicFrame>
      <xdr:nvGraphicFramePr>
        <xdr:cNvPr id="2" name="Chart 2"/>
        <xdr:cNvGraphicFramePr/>
      </xdr:nvGraphicFramePr>
      <xdr:xfrm>
        <a:off x="1895475" y="3876675"/>
        <a:ext cx="2619375" cy="191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35"/>
  <sheetViews>
    <sheetView tabSelected="1" workbookViewId="0" topLeftCell="A3">
      <selection activeCell="A9" sqref="A9"/>
    </sheetView>
  </sheetViews>
  <sheetFormatPr defaultColWidth="9.140625" defaultRowHeight="12.75"/>
  <sheetData>
    <row r="4" ht="23.25">
      <c r="A4" s="1" t="s">
        <v>5</v>
      </c>
    </row>
    <row r="6" spans="1:35" s="5" customFormat="1" ht="12.75">
      <c r="A6" s="2" t="s">
        <v>0</v>
      </c>
      <c r="B6" s="3">
        <v>1972</v>
      </c>
      <c r="C6" s="3">
        <v>1973</v>
      </c>
      <c r="D6" s="3">
        <v>1974</v>
      </c>
      <c r="E6" s="3">
        <v>1975</v>
      </c>
      <c r="F6" s="3">
        <v>1976</v>
      </c>
      <c r="G6" s="3">
        <v>1977</v>
      </c>
      <c r="H6" s="3">
        <v>1978</v>
      </c>
      <c r="I6" s="3">
        <v>1979</v>
      </c>
      <c r="J6" s="3">
        <v>1980</v>
      </c>
      <c r="K6" s="3">
        <v>1981</v>
      </c>
      <c r="L6" s="3">
        <v>1982</v>
      </c>
      <c r="M6" s="3">
        <v>1983</v>
      </c>
      <c r="N6" s="3">
        <v>1984</v>
      </c>
      <c r="O6" s="3">
        <v>1985</v>
      </c>
      <c r="P6" s="3">
        <v>1986</v>
      </c>
      <c r="Q6" s="3">
        <v>1987</v>
      </c>
      <c r="R6" s="3">
        <v>1988</v>
      </c>
      <c r="S6" s="3">
        <v>1989</v>
      </c>
      <c r="T6" s="3">
        <v>1990</v>
      </c>
      <c r="U6" s="3">
        <v>1991</v>
      </c>
      <c r="V6" s="3">
        <v>1992</v>
      </c>
      <c r="W6" s="3">
        <v>1993</v>
      </c>
      <c r="X6" s="3">
        <v>1994</v>
      </c>
      <c r="Y6" s="3">
        <v>1995</v>
      </c>
      <c r="Z6" s="3">
        <v>1996</v>
      </c>
      <c r="AA6" s="3">
        <v>1997</v>
      </c>
      <c r="AB6" s="3">
        <v>1998</v>
      </c>
      <c r="AC6" s="3">
        <v>1999</v>
      </c>
      <c r="AD6" s="4"/>
      <c r="AE6" s="4"/>
      <c r="AF6" s="4"/>
      <c r="AG6" s="4"/>
      <c r="AH6" s="4"/>
      <c r="AI6" s="4"/>
    </row>
    <row r="7" spans="1:35" s="5" customFormat="1" ht="12.75">
      <c r="A7" s="6" t="s">
        <v>1</v>
      </c>
      <c r="B7" s="7">
        <v>7593.332183230013</v>
      </c>
      <c r="C7" s="7"/>
      <c r="D7" s="7" t="e">
        <v>#DIV/0!</v>
      </c>
      <c r="E7" s="7">
        <v>7017.757463052156</v>
      </c>
      <c r="F7" s="7">
        <v>7616.843254157829</v>
      </c>
      <c r="G7" s="7">
        <v>7848.1439744279505</v>
      </c>
      <c r="H7" s="7">
        <v>8182.118999330263</v>
      </c>
      <c r="I7" s="7">
        <v>8249.848769568718</v>
      </c>
      <c r="J7" s="7">
        <v>7747.767331774665</v>
      </c>
      <c r="K7" s="7">
        <v>6240.832474770827</v>
      </c>
      <c r="L7" s="7">
        <v>5689.45001315979</v>
      </c>
      <c r="M7" s="7">
        <v>5358.212798416545</v>
      </c>
      <c r="N7" s="7">
        <v>5846.4593348571225</v>
      </c>
      <c r="O7" s="7">
        <v>5762.325584722169</v>
      </c>
      <c r="P7" s="7">
        <v>6081.862907775187</v>
      </c>
      <c r="Q7" s="7">
        <v>5664.067652607646</v>
      </c>
      <c r="R7" s="7">
        <v>5332.280238193075</v>
      </c>
      <c r="S7" s="7">
        <v>5262.344351435627</v>
      </c>
      <c r="T7" s="7">
        <v>5206.712786811851</v>
      </c>
      <c r="U7" s="7">
        <v>5519.342065080818</v>
      </c>
      <c r="V7" s="7">
        <v>5372.13935492915</v>
      </c>
      <c r="W7" s="7">
        <v>5346.306594418269</v>
      </c>
      <c r="X7" s="7">
        <v>5419.25329272348</v>
      </c>
      <c r="Y7" s="7">
        <v>5545.349598988612</v>
      </c>
      <c r="Z7" s="7">
        <v>5395.408194156167</v>
      </c>
      <c r="AA7" s="7">
        <v>5372.172930002525</v>
      </c>
      <c r="AB7" s="7">
        <v>5284.402052406738</v>
      </c>
      <c r="AC7" s="7">
        <v>5197.642827748561</v>
      </c>
      <c r="AD7" s="4"/>
      <c r="AE7" s="4"/>
      <c r="AF7" s="4"/>
      <c r="AG7" s="4"/>
      <c r="AH7" s="4"/>
      <c r="AI7" s="4"/>
    </row>
    <row r="9" ht="12.75">
      <c r="A9" t="s">
        <v>2</v>
      </c>
    </row>
    <row r="10" spans="2:29" ht="12.75">
      <c r="B10" s="2">
        <f aca="true" t="shared" si="0" ref="B10:U10">J6</f>
        <v>1980</v>
      </c>
      <c r="C10" s="2">
        <f t="shared" si="0"/>
        <v>1981</v>
      </c>
      <c r="D10" s="2">
        <f t="shared" si="0"/>
        <v>1982</v>
      </c>
      <c r="E10" s="2">
        <f t="shared" si="0"/>
        <v>1983</v>
      </c>
      <c r="F10" s="2">
        <f t="shared" si="0"/>
        <v>1984</v>
      </c>
      <c r="G10" s="2">
        <f t="shared" si="0"/>
        <v>1985</v>
      </c>
      <c r="H10" s="2">
        <f t="shared" si="0"/>
        <v>1986</v>
      </c>
      <c r="I10" s="2">
        <f t="shared" si="0"/>
        <v>1987</v>
      </c>
      <c r="J10" s="2">
        <f t="shared" si="0"/>
        <v>1988</v>
      </c>
      <c r="K10" s="2">
        <f t="shared" si="0"/>
        <v>1989</v>
      </c>
      <c r="L10" s="2">
        <f t="shared" si="0"/>
        <v>1990</v>
      </c>
      <c r="M10" s="2">
        <f t="shared" si="0"/>
        <v>1991</v>
      </c>
      <c r="N10" s="2">
        <f t="shared" si="0"/>
        <v>1992</v>
      </c>
      <c r="O10" s="2">
        <f t="shared" si="0"/>
        <v>1993</v>
      </c>
      <c r="P10" s="2">
        <f t="shared" si="0"/>
        <v>1994</v>
      </c>
      <c r="Q10" s="2">
        <f t="shared" si="0"/>
        <v>1995</v>
      </c>
      <c r="R10" s="2">
        <f t="shared" si="0"/>
        <v>1996</v>
      </c>
      <c r="S10" s="2">
        <f t="shared" si="0"/>
        <v>1997</v>
      </c>
      <c r="T10" s="2">
        <f t="shared" si="0"/>
        <v>1998</v>
      </c>
      <c r="U10" s="2">
        <f t="shared" si="0"/>
        <v>1999</v>
      </c>
      <c r="V10" s="2">
        <v>2000</v>
      </c>
      <c r="W10" s="2">
        <f aca="true" t="shared" si="1" ref="W10:AC10">AE6</f>
        <v>0</v>
      </c>
      <c r="X10" s="2">
        <f t="shared" si="1"/>
        <v>0</v>
      </c>
      <c r="Y10" s="2">
        <f t="shared" si="1"/>
        <v>0</v>
      </c>
      <c r="Z10" s="2">
        <f t="shared" si="1"/>
        <v>0</v>
      </c>
      <c r="AA10" s="2">
        <f t="shared" si="1"/>
        <v>0</v>
      </c>
      <c r="AB10" s="2">
        <f t="shared" si="1"/>
        <v>0</v>
      </c>
      <c r="AC10" s="2">
        <f t="shared" si="1"/>
        <v>0</v>
      </c>
    </row>
    <row r="11" spans="1:29" ht="12.75">
      <c r="A11" t="s">
        <v>3</v>
      </c>
      <c r="B11" s="8">
        <f aca="true" t="shared" si="2" ref="B11:U11">J7/1000</f>
        <v>7.747767331774665</v>
      </c>
      <c r="C11" s="8">
        <f t="shared" si="2"/>
        <v>6.240832474770826</v>
      </c>
      <c r="D11" s="8">
        <f t="shared" si="2"/>
        <v>5.68945001315979</v>
      </c>
      <c r="E11" s="8">
        <f t="shared" si="2"/>
        <v>5.358212798416545</v>
      </c>
      <c r="F11" s="8">
        <f t="shared" si="2"/>
        <v>5.846459334857123</v>
      </c>
      <c r="G11" s="8">
        <f t="shared" si="2"/>
        <v>5.762325584722169</v>
      </c>
      <c r="H11" s="8">
        <f t="shared" si="2"/>
        <v>6.081862907775187</v>
      </c>
      <c r="I11" s="8">
        <f t="shared" si="2"/>
        <v>5.664067652607645</v>
      </c>
      <c r="J11" s="8">
        <f t="shared" si="2"/>
        <v>5.332280238193075</v>
      </c>
      <c r="K11" s="8">
        <f t="shared" si="2"/>
        <v>5.262344351435627</v>
      </c>
      <c r="L11" s="8">
        <f t="shared" si="2"/>
        <v>5.206712786811852</v>
      </c>
      <c r="M11" s="8">
        <f t="shared" si="2"/>
        <v>5.519342065080818</v>
      </c>
      <c r="N11" s="8">
        <f t="shared" si="2"/>
        <v>5.37213935492915</v>
      </c>
      <c r="O11" s="8">
        <f t="shared" si="2"/>
        <v>5.346306594418269</v>
      </c>
      <c r="P11" s="8">
        <f t="shared" si="2"/>
        <v>5.4192532927234796</v>
      </c>
      <c r="Q11" s="8">
        <f t="shared" si="2"/>
        <v>5.545349598988612</v>
      </c>
      <c r="R11" s="8">
        <f t="shared" si="2"/>
        <v>5.395408194156167</v>
      </c>
      <c r="S11" s="8">
        <f t="shared" si="2"/>
        <v>5.372172930002526</v>
      </c>
      <c r="T11" s="8">
        <f t="shared" si="2"/>
        <v>5.2844020524067385</v>
      </c>
      <c r="U11" s="8">
        <f t="shared" si="2"/>
        <v>5.197642827748561</v>
      </c>
      <c r="V11" s="8">
        <v>5</v>
      </c>
      <c r="W11" s="8">
        <f aca="true" t="shared" si="3" ref="W11:AC11">AE7/1000</f>
        <v>0</v>
      </c>
      <c r="X11" s="8">
        <f t="shared" si="3"/>
        <v>0</v>
      </c>
      <c r="Y11" s="8">
        <f t="shared" si="3"/>
        <v>0</v>
      </c>
      <c r="Z11" s="8">
        <f t="shared" si="3"/>
        <v>0</v>
      </c>
      <c r="AA11" s="8">
        <f t="shared" si="3"/>
        <v>0</v>
      </c>
      <c r="AB11" s="8">
        <f t="shared" si="3"/>
        <v>0</v>
      </c>
      <c r="AC11" s="8">
        <f t="shared" si="3"/>
        <v>0</v>
      </c>
    </row>
    <row r="14" ht="12.75">
      <c r="W14" t="s">
        <v>3</v>
      </c>
    </row>
    <row r="15" spans="22:23" ht="12.75">
      <c r="V15">
        <v>1980</v>
      </c>
      <c r="W15" s="8">
        <v>7.747767331774665</v>
      </c>
    </row>
    <row r="16" spans="22:23" ht="12.75">
      <c r="V16">
        <v>1981</v>
      </c>
      <c r="W16" s="8">
        <v>6.240832474770826</v>
      </c>
    </row>
    <row r="17" spans="22:23" ht="12.75">
      <c r="V17">
        <v>1982</v>
      </c>
      <c r="W17" s="8">
        <v>5.68945001315979</v>
      </c>
    </row>
    <row r="18" spans="1:23" ht="23.25">
      <c r="A18" s="1" t="s">
        <v>6</v>
      </c>
      <c r="V18">
        <v>1983</v>
      </c>
      <c r="W18" s="8">
        <v>5.358212798416545</v>
      </c>
    </row>
    <row r="19" spans="1:23" ht="12.75">
      <c r="A19" s="2" t="s">
        <v>0</v>
      </c>
      <c r="B19">
        <v>1980</v>
      </c>
      <c r="C19">
        <v>1981</v>
      </c>
      <c r="D19">
        <v>1982</v>
      </c>
      <c r="E19">
        <v>1983</v>
      </c>
      <c r="F19">
        <v>1984</v>
      </c>
      <c r="G19">
        <v>1985</v>
      </c>
      <c r="H19">
        <v>1986</v>
      </c>
      <c r="I19">
        <v>1987</v>
      </c>
      <c r="J19">
        <v>1988</v>
      </c>
      <c r="K19">
        <v>1989</v>
      </c>
      <c r="L19">
        <v>1990</v>
      </c>
      <c r="M19">
        <v>1991</v>
      </c>
      <c r="N19">
        <v>1992</v>
      </c>
      <c r="O19">
        <v>1993</v>
      </c>
      <c r="P19">
        <v>1994</v>
      </c>
      <c r="Q19">
        <v>1995</v>
      </c>
      <c r="R19">
        <v>1996</v>
      </c>
      <c r="S19">
        <v>1997</v>
      </c>
      <c r="T19">
        <v>1998</v>
      </c>
      <c r="U19">
        <v>1999</v>
      </c>
      <c r="V19">
        <v>1984</v>
      </c>
      <c r="W19" s="8">
        <v>5.846459334857123</v>
      </c>
    </row>
    <row r="20" spans="1:29" ht="12.75">
      <c r="A20" t="s">
        <v>4</v>
      </c>
      <c r="B20" s="9">
        <v>18676.28619043242</v>
      </c>
      <c r="C20" s="9">
        <v>16972.1228199095</v>
      </c>
      <c r="D20" s="9">
        <v>16188.978331341435</v>
      </c>
      <c r="E20" s="9">
        <v>16193.959891824903</v>
      </c>
      <c r="F20" s="9">
        <v>17275.039079308608</v>
      </c>
      <c r="G20" s="9">
        <v>17589.834724727774</v>
      </c>
      <c r="H20" s="9">
        <v>18157.837466747747</v>
      </c>
      <c r="I20" s="9">
        <v>17720.3064101746</v>
      </c>
      <c r="J20" s="9">
        <v>17493.14983994813</v>
      </c>
      <c r="K20" s="9">
        <v>17590.45551133383</v>
      </c>
      <c r="L20" s="9">
        <v>17760.218730264776</v>
      </c>
      <c r="M20" s="9">
        <v>18230.911983359227</v>
      </c>
      <c r="N20" s="9">
        <v>18135.45894588002</v>
      </c>
      <c r="O20" s="9">
        <v>17592.753998241362</v>
      </c>
      <c r="P20" s="9">
        <v>17479.122120560372</v>
      </c>
      <c r="Q20" s="9">
        <v>17493.582898844856</v>
      </c>
      <c r="R20" s="9">
        <v>17175.340192723525</v>
      </c>
      <c r="S20" s="9">
        <v>17119.547243528832</v>
      </c>
      <c r="T20" s="9">
        <v>16465.106779612863</v>
      </c>
      <c r="U20" s="9">
        <v>16017.232785080321</v>
      </c>
      <c r="V20" s="9">
        <v>1985</v>
      </c>
      <c r="W20" s="8">
        <v>5.762325584722169</v>
      </c>
      <c r="X20" s="9"/>
      <c r="Y20" s="9"/>
      <c r="Z20" s="9"/>
      <c r="AA20" s="9"/>
      <c r="AB20" s="9"/>
      <c r="AC20" s="9"/>
    </row>
    <row r="21" spans="22:23" ht="12.75">
      <c r="V21">
        <v>1986</v>
      </c>
      <c r="W21" s="8">
        <v>6.081862907775187</v>
      </c>
    </row>
    <row r="22" spans="1:23" ht="12.75">
      <c r="A22" t="s">
        <v>2</v>
      </c>
      <c r="V22">
        <v>1987</v>
      </c>
      <c r="W22" s="8">
        <v>5.664067652607645</v>
      </c>
    </row>
    <row r="23" spans="2:23" ht="12.75">
      <c r="B23">
        <f aca="true" t="shared" si="4" ref="B23:U23">B19</f>
        <v>1980</v>
      </c>
      <c r="C23">
        <f t="shared" si="4"/>
        <v>1981</v>
      </c>
      <c r="D23">
        <f t="shared" si="4"/>
        <v>1982</v>
      </c>
      <c r="E23">
        <f t="shared" si="4"/>
        <v>1983</v>
      </c>
      <c r="F23">
        <f t="shared" si="4"/>
        <v>1984</v>
      </c>
      <c r="G23">
        <f t="shared" si="4"/>
        <v>1985</v>
      </c>
      <c r="H23">
        <f t="shared" si="4"/>
        <v>1986</v>
      </c>
      <c r="I23">
        <f t="shared" si="4"/>
        <v>1987</v>
      </c>
      <c r="J23">
        <f t="shared" si="4"/>
        <v>1988</v>
      </c>
      <c r="K23">
        <f t="shared" si="4"/>
        <v>1989</v>
      </c>
      <c r="L23">
        <f t="shared" si="4"/>
        <v>1990</v>
      </c>
      <c r="M23">
        <f t="shared" si="4"/>
        <v>1991</v>
      </c>
      <c r="N23">
        <f t="shared" si="4"/>
        <v>1992</v>
      </c>
      <c r="O23">
        <f t="shared" si="4"/>
        <v>1993</v>
      </c>
      <c r="P23">
        <f t="shared" si="4"/>
        <v>1994</v>
      </c>
      <c r="Q23">
        <f t="shared" si="4"/>
        <v>1995</v>
      </c>
      <c r="R23">
        <f t="shared" si="4"/>
        <v>1996</v>
      </c>
      <c r="S23">
        <f t="shared" si="4"/>
        <v>1997</v>
      </c>
      <c r="T23">
        <f t="shared" si="4"/>
        <v>1998</v>
      </c>
      <c r="U23">
        <f t="shared" si="4"/>
        <v>1999</v>
      </c>
      <c r="V23">
        <v>1988</v>
      </c>
      <c r="W23" s="8">
        <v>5.332280238193075</v>
      </c>
    </row>
    <row r="24" spans="1:23" ht="12.75">
      <c r="A24" t="s">
        <v>3</v>
      </c>
      <c r="B24" s="8">
        <f aca="true" t="shared" si="5" ref="B24:U24">B20/1000</f>
        <v>18.67628619043242</v>
      </c>
      <c r="C24" s="8">
        <f t="shared" si="5"/>
        <v>16.972122819909497</v>
      </c>
      <c r="D24" s="8">
        <f t="shared" si="5"/>
        <v>16.188978331341435</v>
      </c>
      <c r="E24" s="8">
        <f t="shared" si="5"/>
        <v>16.193959891824903</v>
      </c>
      <c r="F24" s="8">
        <f t="shared" si="5"/>
        <v>17.27503907930861</v>
      </c>
      <c r="G24" s="8">
        <f t="shared" si="5"/>
        <v>17.589834724727773</v>
      </c>
      <c r="H24" s="8">
        <f t="shared" si="5"/>
        <v>18.157837466747747</v>
      </c>
      <c r="I24" s="8">
        <f t="shared" si="5"/>
        <v>17.720306410174597</v>
      </c>
      <c r="J24" s="8">
        <f t="shared" si="5"/>
        <v>17.49314983994813</v>
      </c>
      <c r="K24" s="8">
        <f t="shared" si="5"/>
        <v>17.59045551133383</v>
      </c>
      <c r="L24" s="8">
        <f t="shared" si="5"/>
        <v>17.760218730264775</v>
      </c>
      <c r="M24" s="8">
        <f t="shared" si="5"/>
        <v>18.230911983359228</v>
      </c>
      <c r="N24" s="8">
        <f t="shared" si="5"/>
        <v>18.135458945880018</v>
      </c>
      <c r="O24" s="8">
        <f t="shared" si="5"/>
        <v>17.592753998241363</v>
      </c>
      <c r="P24" s="8">
        <f t="shared" si="5"/>
        <v>17.479122120560373</v>
      </c>
      <c r="Q24" s="8">
        <f t="shared" si="5"/>
        <v>17.493582898844856</v>
      </c>
      <c r="R24" s="8">
        <f t="shared" si="5"/>
        <v>17.175340192723525</v>
      </c>
      <c r="S24" s="8">
        <f t="shared" si="5"/>
        <v>17.11954724352883</v>
      </c>
      <c r="T24" s="8">
        <f t="shared" si="5"/>
        <v>16.465106779612864</v>
      </c>
      <c r="U24" s="8">
        <f t="shared" si="5"/>
        <v>16.01723278508032</v>
      </c>
      <c r="V24">
        <v>1989</v>
      </c>
      <c r="W24" s="8">
        <v>5.262344351435627</v>
      </c>
    </row>
    <row r="25" spans="22:23" ht="12.75">
      <c r="V25">
        <v>1990</v>
      </c>
      <c r="W25" s="8">
        <v>5.206712786811852</v>
      </c>
    </row>
    <row r="26" spans="22:23" ht="12.75">
      <c r="V26">
        <v>1991</v>
      </c>
      <c r="W26" s="8">
        <v>5.519342065080818</v>
      </c>
    </row>
    <row r="27" spans="22:23" ht="12.75">
      <c r="V27">
        <v>1992</v>
      </c>
      <c r="W27" s="8">
        <v>5.37213935492915</v>
      </c>
    </row>
    <row r="28" spans="22:23" ht="12.75">
      <c r="V28">
        <v>1993</v>
      </c>
      <c r="W28" s="8">
        <v>5.346306594418269</v>
      </c>
    </row>
    <row r="29" spans="22:23" ht="12.75">
      <c r="V29">
        <v>1994</v>
      </c>
      <c r="W29" s="8">
        <v>5.4192532927234796</v>
      </c>
    </row>
    <row r="30" spans="22:23" ht="12.75">
      <c r="V30">
        <v>1995</v>
      </c>
      <c r="W30" s="8">
        <v>5.545349598988612</v>
      </c>
    </row>
    <row r="31" spans="22:23" ht="12.75">
      <c r="V31">
        <v>1996</v>
      </c>
      <c r="W31" s="8">
        <v>5.395408194156167</v>
      </c>
    </row>
    <row r="32" spans="22:23" ht="12.75">
      <c r="V32">
        <v>1997</v>
      </c>
      <c r="W32" s="8">
        <v>5.372172930002526</v>
      </c>
    </row>
    <row r="33" spans="22:23" ht="12.75">
      <c r="V33">
        <v>1998</v>
      </c>
      <c r="W33" s="8">
        <v>5.2844020524067385</v>
      </c>
    </row>
    <row r="34" spans="22:23" ht="12.75">
      <c r="V34">
        <v>1999</v>
      </c>
      <c r="W34" s="8">
        <v>5.197642827748561</v>
      </c>
    </row>
    <row r="35" spans="22:23" ht="12.75">
      <c r="V35">
        <v>2000</v>
      </c>
      <c r="W35" s="8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