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5985" windowHeight="499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<sst xmlns="http://schemas.openxmlformats.org/spreadsheetml/2006/main" count="39" uniqueCount="32">
  <si>
    <t>Korrigeret [PJ]</t>
  </si>
  <si>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</si>
  <si>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</si>
  <si>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</si>
  <si>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</si>
  <si>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</si>
  <si>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</si>
  <si>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</si>
  <si>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</si>
  <si>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</si>
  <si>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</si>
  <si>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</si>
  <si>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</si>
  <si>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</si>
  <si>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</si>
  <si>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</si>
  <si>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</si>
  <si>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</si>
  <si>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</si>
  <si>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</si>
  <si>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Olie</t>
  </si>
  <si>
    <t>Naturgas</t>
  </si>
  <si>
    <t>Kul og koks</t>
  </si>
  <si>
    <t>Vedvarende energi m.m.</t>
  </si>
  <si>
    <t>Endeligt energiforbrug fordelt på energivarer</t>
  </si>
  <si>
    <t>El</t>
  </si>
  <si>
    <t>Fjernvarme</t>
  </si>
  <si>
    <t>Bygas</t>
  </si>
  <si>
    <t>NB: Bygas kan evt. udelades af figuren, da den knap kan anes</t>
  </si>
  <si>
    <t>Sum-check</t>
  </si>
  <si>
    <t>Søjlediagram som i statistikken</t>
  </si>
  <si>
    <t>Total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</si>
</sst>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8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 quotePrefix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3" borderId="0" xfId="0" applyFill="1" applyAlignment="1">
      <alignment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1.3.9  Endeligt energiforbrug fordelt på 
energivarer, 1980 til 2000</a:t>
            </a:r>
          </a:p>
        </c:rich>
      </c:tx>
      <c:layout>
        <c:manualLayout>
          <c:xMode val="factor"/>
          <c:yMode val="factor"/>
          <c:x val="-0.164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1275"/>
          <c:w val="0.66925"/>
          <c:h val="0.88725"/>
        </c:manualLayout>
      </c:layout>
      <c:areaChart>
        <c:grouping val="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Olie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Sheet1!$B$5:$V$5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Naturgas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Sheet1!$B$6:$V$6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Kul og koks</c:v>
                </c:pt>
              </c:strCache>
            </c:strRef>
          </c:tx>
          <c:spPr>
            <a:solidFill>
              <a:srgbClr val="FF99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Sheet1!$B$7:$V$7</c:f>
              <c:numCache/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Vedvarende energi m.m.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Sheet1!$B$8:$V$8</c:f>
              <c:numCache/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rgbClr val="FF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Sheet1!$B$9:$V$9</c:f>
              <c:numCache/>
            </c:numRef>
          </c:val>
        </c:ser>
        <c:ser>
          <c:idx val="5"/>
          <c:order val="5"/>
          <c:tx>
            <c:strRef>
              <c:f>Sheet1!$A$10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Sheet1!$B$10:$V$10</c:f>
              <c:numCache/>
            </c:numRef>
          </c:val>
        </c:ser>
        <c:ser>
          <c:idx val="6"/>
          <c:order val="6"/>
          <c:tx>
            <c:strRef>
              <c:f>Sheet1!$A$11</c:f>
              <c:strCache>
                <c:ptCount val="1"/>
                <c:pt idx="0">
                  <c:v>Bygas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Sheet1!$B$11:$V$11</c:f>
              <c:numCache/>
            </c:numRef>
          </c:val>
        </c:ser>
        <c:axId val="42408703"/>
        <c:axId val="14442228"/>
      </c:areaChart>
      <c:catAx>
        <c:axId val="4240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42228"/>
        <c:crosses val="autoZero"/>
        <c:auto val="1"/>
        <c:lblOffset val="100"/>
        <c:tickLblSkip val="5"/>
        <c:noMultiLvlLbl val="0"/>
      </c:catAx>
      <c:valAx>
        <c:axId val="14442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Petajoule (PT)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087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1945"/>
          <c:w val="0.299"/>
          <c:h val="0.58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7</xdr:col>
      <xdr:colOff>28575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438275" y="2657475"/>
        <a:ext cx="36861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1">
      <selection activeCell="A11" sqref="A4:V11"/>
    </sheetView>
  </sheetViews>
  <sheetFormatPr defaultColWidth="9.140625" defaultRowHeight="12.75"/>
  <cols>
    <col min="1" max="1" width="21.57421875" style="0" customWidth="1"/>
  </cols>
  <sheetData>
    <row r="1" ht="18">
      <c r="A1" s="1" t="s">
        <v>24</v>
      </c>
    </row>
    <row r="2" ht="12.75">
      <c r="A2" t="s">
        <v>0</v>
      </c>
    </row>
    <row r="3" ht="12.75">
      <c r="A3" s="2"/>
    </row>
    <row r="4" spans="2:22" s="3" customFormat="1" ht="12.75">
      <c r="B4" s="4">
        <v>1980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" t="s">
        <v>19</v>
      </c>
      <c r="V4" s="5">
        <v>2000</v>
      </c>
    </row>
    <row r="5" spans="1:22" ht="12.75">
      <c r="A5" t="s">
        <v>20</v>
      </c>
      <c r="B5" s="6">
        <v>435.7172192782905</v>
      </c>
      <c r="C5" s="6">
        <v>391.28437061784814</v>
      </c>
      <c r="D5" s="6">
        <v>379.9696221306831</v>
      </c>
      <c r="E5" s="6">
        <v>371.95120033615336</v>
      </c>
      <c r="F5" s="6">
        <v>372.79118525694753</v>
      </c>
      <c r="G5" s="6">
        <v>372.3942954487755</v>
      </c>
      <c r="H5" s="6">
        <v>377.47785257122706</v>
      </c>
      <c r="I5" s="6">
        <v>361.5202588830711</v>
      </c>
      <c r="J5" s="6">
        <v>342.7344868167274</v>
      </c>
      <c r="K5" s="6">
        <v>333.6307599951712</v>
      </c>
      <c r="L5" s="6">
        <v>326.31030984081366</v>
      </c>
      <c r="M5" s="6">
        <v>323.8502139688067</v>
      </c>
      <c r="N5" s="6">
        <v>314.72184119720356</v>
      </c>
      <c r="O5" s="6">
        <v>311.8240246695233</v>
      </c>
      <c r="P5" s="6">
        <v>313.5512351313309</v>
      </c>
      <c r="Q5" s="6">
        <v>315.3556106224483</v>
      </c>
      <c r="R5" s="6">
        <v>317.85564618363173</v>
      </c>
      <c r="S5" s="6">
        <v>318.7574461424866</v>
      </c>
      <c r="T5" s="6">
        <v>316.30463090342056</v>
      </c>
      <c r="U5" s="6">
        <v>321.5830661949325</v>
      </c>
      <c r="V5" s="7">
        <v>312.60574124126606</v>
      </c>
    </row>
    <row r="6" spans="1:22" ht="12.75">
      <c r="A6" t="s">
        <v>21</v>
      </c>
      <c r="B6" s="6">
        <v>0</v>
      </c>
      <c r="C6" s="6">
        <v>0</v>
      </c>
      <c r="D6" s="6">
        <v>0.017251686769199994</v>
      </c>
      <c r="E6" s="6">
        <v>0.30028778654195576</v>
      </c>
      <c r="F6" s="6">
        <v>1.831366951294709</v>
      </c>
      <c r="G6" s="6">
        <v>11.522830701371806</v>
      </c>
      <c r="H6" s="6">
        <v>22.550574451821277</v>
      </c>
      <c r="I6" s="6">
        <v>32.550504899318746</v>
      </c>
      <c r="J6" s="6">
        <v>36.41189640248481</v>
      </c>
      <c r="K6" s="6">
        <v>44.655534187027136</v>
      </c>
      <c r="L6" s="6">
        <v>50.27641984106606</v>
      </c>
      <c r="M6" s="6">
        <v>54.10556568643025</v>
      </c>
      <c r="N6" s="6">
        <v>56.95074474159881</v>
      </c>
      <c r="O6" s="6">
        <v>61.99334262396923</v>
      </c>
      <c r="P6" s="6">
        <v>64.59234423734195</v>
      </c>
      <c r="Q6" s="6">
        <v>69.98652138631316</v>
      </c>
      <c r="R6" s="6">
        <v>70.52048598756224</v>
      </c>
      <c r="S6" s="6">
        <v>73.74865430414933</v>
      </c>
      <c r="T6" s="6">
        <v>73.83086223681347</v>
      </c>
      <c r="U6" s="6">
        <v>76.43478330227582</v>
      </c>
      <c r="V6" s="7">
        <v>73.44337914422862</v>
      </c>
    </row>
    <row r="7" spans="1:22" s="7" customFormat="1" ht="12.75">
      <c r="A7" s="7" t="s">
        <v>22</v>
      </c>
      <c r="B7" s="7">
        <v>22.176295194174635</v>
      </c>
      <c r="C7" s="7">
        <v>17.64858110364144</v>
      </c>
      <c r="D7" s="7">
        <v>16.028267055128246</v>
      </c>
      <c r="E7" s="7">
        <v>12.80829673934505</v>
      </c>
      <c r="F7" s="7">
        <v>19.2016459062132</v>
      </c>
      <c r="G7" s="7">
        <v>19.232201064731353</v>
      </c>
      <c r="H7" s="7">
        <v>18.619261564095467</v>
      </c>
      <c r="I7" s="7">
        <v>19.181569083499582</v>
      </c>
      <c r="J7" s="7">
        <v>18.672878804173703</v>
      </c>
      <c r="K7" s="7">
        <v>17.336024419837212</v>
      </c>
      <c r="L7" s="7">
        <v>16.869575961830726</v>
      </c>
      <c r="M7" s="7">
        <v>19.202768925976933</v>
      </c>
      <c r="N7" s="7">
        <v>17.210376009303978</v>
      </c>
      <c r="O7" s="7">
        <v>17.747201480842907</v>
      </c>
      <c r="P7" s="7">
        <v>17.278371015646073</v>
      </c>
      <c r="Q7" s="7">
        <v>16.181562844942004</v>
      </c>
      <c r="R7" s="7">
        <v>15.00503368544665</v>
      </c>
      <c r="S7" s="7">
        <v>15.285074914466522</v>
      </c>
      <c r="T7" s="7">
        <v>14.23012124244951</v>
      </c>
      <c r="U7" s="7">
        <v>12.795233012176052</v>
      </c>
      <c r="V7" s="7">
        <v>12.431204328690402</v>
      </c>
    </row>
    <row r="8" spans="1:22" s="7" customFormat="1" ht="12.75">
      <c r="A8" s="7" t="s">
        <v>23</v>
      </c>
      <c r="B8" s="7">
        <v>14.749286696959707</v>
      </c>
      <c r="C8" s="7">
        <v>19.785860581517557</v>
      </c>
      <c r="D8" s="7">
        <v>22.398371148309685</v>
      </c>
      <c r="E8" s="7">
        <v>23.672210926501588</v>
      </c>
      <c r="F8" s="7">
        <v>24.665977133925185</v>
      </c>
      <c r="G8" s="7">
        <v>23.141790235169246</v>
      </c>
      <c r="H8" s="7">
        <v>25.48462579981364</v>
      </c>
      <c r="I8" s="7">
        <v>25.133828396949074</v>
      </c>
      <c r="J8" s="7">
        <v>25.662038814357896</v>
      </c>
      <c r="K8" s="7">
        <v>25.917556350986338</v>
      </c>
      <c r="L8" s="7">
        <v>26.22321643284678</v>
      </c>
      <c r="M8" s="7">
        <v>26.310964991709252</v>
      </c>
      <c r="N8" s="7">
        <v>27.80222953573242</v>
      </c>
      <c r="O8" s="7">
        <v>26.78252879856887</v>
      </c>
      <c r="P8" s="7">
        <v>26.77601459939488</v>
      </c>
      <c r="Q8" s="7">
        <v>25.686818615125766</v>
      </c>
      <c r="R8" s="7">
        <v>24.16053262514073</v>
      </c>
      <c r="S8" s="7">
        <v>26.646362822318615</v>
      </c>
      <c r="T8" s="7">
        <v>25.133842428930656</v>
      </c>
      <c r="U8" s="7">
        <v>26.713975326966064</v>
      </c>
      <c r="V8" s="7">
        <v>30.667623614737117</v>
      </c>
    </row>
    <row r="9" spans="1:22" s="7" customFormat="1" ht="12.75">
      <c r="A9" s="7" t="s">
        <v>25</v>
      </c>
      <c r="B9" s="7">
        <v>78.42752461257375</v>
      </c>
      <c r="C9" s="7">
        <v>78.0270506745679</v>
      </c>
      <c r="D9" s="7">
        <v>79.97436018189786</v>
      </c>
      <c r="E9" s="7">
        <v>80.96191661174068</v>
      </c>
      <c r="F9" s="7">
        <v>85.19335555773813</v>
      </c>
      <c r="G9" s="7">
        <v>89.70356127395698</v>
      </c>
      <c r="H9" s="7">
        <v>94.56802871877498</v>
      </c>
      <c r="I9" s="7">
        <v>97.96056823987712</v>
      </c>
      <c r="J9" s="7">
        <v>100.02779037054056</v>
      </c>
      <c r="K9" s="7">
        <v>101.6208210034429</v>
      </c>
      <c r="L9" s="7">
        <v>102.99431762886869</v>
      </c>
      <c r="M9" s="7">
        <v>105.52954793238807</v>
      </c>
      <c r="N9" s="7">
        <v>107.82182764374056</v>
      </c>
      <c r="O9" s="7">
        <v>109.14174719081497</v>
      </c>
      <c r="P9" s="7">
        <v>111.51224543064569</v>
      </c>
      <c r="Q9" s="7">
        <v>112.17515486272909</v>
      </c>
      <c r="R9" s="7">
        <v>113.72868538772438</v>
      </c>
      <c r="S9" s="7">
        <v>115.63054501900316</v>
      </c>
      <c r="T9" s="7">
        <v>115.88126085555483</v>
      </c>
      <c r="U9" s="7">
        <v>116.08999823247457</v>
      </c>
      <c r="V9" s="7">
        <v>117.74136691934417</v>
      </c>
    </row>
    <row r="10" spans="1:22" s="7" customFormat="1" ht="12.75">
      <c r="A10" s="7" t="s">
        <v>26</v>
      </c>
      <c r="B10" s="7">
        <v>58.07675999999997</v>
      </c>
      <c r="C10" s="7">
        <v>57.973750140000014</v>
      </c>
      <c r="D10" s="7">
        <v>60.99847773889998</v>
      </c>
      <c r="E10" s="7">
        <v>63.8000190297</v>
      </c>
      <c r="F10" s="7">
        <v>65.94685725149999</v>
      </c>
      <c r="G10" s="7">
        <v>68.19725278883999</v>
      </c>
      <c r="H10" s="7">
        <v>73.57168382896</v>
      </c>
      <c r="I10" s="7">
        <v>76.1037656132</v>
      </c>
      <c r="J10" s="7">
        <v>77.52144404719999</v>
      </c>
      <c r="K10" s="7">
        <v>80.5829057544</v>
      </c>
      <c r="L10" s="7">
        <v>82.79132836660003</v>
      </c>
      <c r="M10" s="7">
        <v>86.51754022876001</v>
      </c>
      <c r="N10" s="7">
        <v>89.61241276955806</v>
      </c>
      <c r="O10" s="7">
        <v>87.81835521690121</v>
      </c>
      <c r="P10" s="7">
        <v>93.19876754969312</v>
      </c>
      <c r="Q10" s="7">
        <v>95.45863233448627</v>
      </c>
      <c r="R10" s="7">
        <v>95.41103401244418</v>
      </c>
      <c r="S10" s="7">
        <v>100.38021546027862</v>
      </c>
      <c r="T10" s="7">
        <v>103.90391733225604</v>
      </c>
      <c r="U10" s="7">
        <v>103.29413207291952</v>
      </c>
      <c r="V10" s="7">
        <v>102.99498238959434</v>
      </c>
    </row>
    <row r="11" spans="1:22" s="7" customFormat="1" ht="12.75">
      <c r="A11" s="7" t="s">
        <v>27</v>
      </c>
      <c r="B11" s="7">
        <v>4.954245827062463</v>
      </c>
      <c r="C11" s="7">
        <v>4.680247220422832</v>
      </c>
      <c r="D11" s="7">
        <v>4.47445966148963</v>
      </c>
      <c r="E11" s="7">
        <v>4.257658743022909</v>
      </c>
      <c r="F11" s="7">
        <v>4.3304794666829425</v>
      </c>
      <c r="G11" s="7">
        <v>3.701553062532108</v>
      </c>
      <c r="H11" s="7">
        <v>2.5243988024786077</v>
      </c>
      <c r="I11" s="7">
        <v>2.179981223555788</v>
      </c>
      <c r="J11" s="7">
        <v>1.895312703936731</v>
      </c>
      <c r="K11" s="7">
        <v>1.7116921049521316</v>
      </c>
      <c r="L11" s="7">
        <v>1.6683782116178763</v>
      </c>
      <c r="M11" s="7">
        <v>1.6347765887662804</v>
      </c>
      <c r="N11" s="7">
        <v>1.52408631681137</v>
      </c>
      <c r="O11" s="7">
        <v>1.4245063333787156</v>
      </c>
      <c r="P11" s="7">
        <v>1.3234034745811873</v>
      </c>
      <c r="Q11" s="7">
        <v>1.2696281052696328</v>
      </c>
      <c r="R11" s="7">
        <v>1.09563686668137</v>
      </c>
      <c r="S11" s="7">
        <v>1.0088102797509022</v>
      </c>
      <c r="T11" s="7">
        <v>0.8613367790908119</v>
      </c>
      <c r="U11" s="7">
        <v>0.7406497810188013</v>
      </c>
      <c r="V11" s="7">
        <v>0.6961450760990547</v>
      </c>
    </row>
    <row r="12" spans="2:21" ht="12.7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2" s="9" customFormat="1" ht="12.75">
      <c r="A13" s="9" t="s">
        <v>29</v>
      </c>
      <c r="B13" s="10">
        <f>SUM(B5:B11)</f>
        <v>614.1013316090609</v>
      </c>
      <c r="C13" s="10">
        <f aca="true" t="shared" si="0" ref="C13:V13">SUM(C5:C11)</f>
        <v>569.3998603379979</v>
      </c>
      <c r="D13" s="10">
        <f t="shared" si="0"/>
        <v>563.8608096031777</v>
      </c>
      <c r="E13" s="10">
        <f t="shared" si="0"/>
        <v>557.7515901730055</v>
      </c>
      <c r="F13" s="10">
        <f t="shared" si="0"/>
        <v>573.9608675243016</v>
      </c>
      <c r="G13" s="10">
        <f t="shared" si="0"/>
        <v>587.8934845753769</v>
      </c>
      <c r="H13" s="10">
        <f t="shared" si="0"/>
        <v>614.7964257371709</v>
      </c>
      <c r="I13" s="10">
        <f t="shared" si="0"/>
        <v>614.6304763394716</v>
      </c>
      <c r="J13" s="10">
        <f t="shared" si="0"/>
        <v>602.925847959421</v>
      </c>
      <c r="K13" s="10">
        <f t="shared" si="0"/>
        <v>605.455293815817</v>
      </c>
      <c r="L13" s="10">
        <f t="shared" si="0"/>
        <v>607.1335462836438</v>
      </c>
      <c r="M13" s="10">
        <f t="shared" si="0"/>
        <v>617.1513783228374</v>
      </c>
      <c r="N13" s="10">
        <f t="shared" si="0"/>
        <v>615.6435182139487</v>
      </c>
      <c r="O13" s="10">
        <f t="shared" si="0"/>
        <v>616.7317063139992</v>
      </c>
      <c r="P13" s="10">
        <f t="shared" si="0"/>
        <v>628.2323814386338</v>
      </c>
      <c r="Q13" s="10">
        <f t="shared" si="0"/>
        <v>636.1139287713142</v>
      </c>
      <c r="R13" s="10">
        <f t="shared" si="0"/>
        <v>637.7770547486313</v>
      </c>
      <c r="S13" s="10">
        <f t="shared" si="0"/>
        <v>651.4571089424537</v>
      </c>
      <c r="T13" s="10">
        <f t="shared" si="0"/>
        <v>650.1459717785159</v>
      </c>
      <c r="U13" s="10">
        <f t="shared" si="0"/>
        <v>657.6518379227633</v>
      </c>
      <c r="V13" s="10">
        <f t="shared" si="0"/>
        <v>650.5804427139598</v>
      </c>
    </row>
    <row r="15" ht="12.75">
      <c r="A15" t="s">
        <v>28</v>
      </c>
    </row>
    <row r="40" spans="4:6" ht="12.75">
      <c r="D40" s="11" t="s">
        <v>30</v>
      </c>
      <c r="E40" s="11"/>
      <c r="F40" s="1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26"/>
  <sheetViews>
    <sheetView workbookViewId="0" topLeftCell="A4">
      <selection activeCell="I5" sqref="A5:I26"/>
    </sheetView>
  </sheetViews>
  <sheetFormatPr defaultColWidth="9.140625" defaultRowHeight="12.75"/>
  <sheetData>
    <row r="5" spans="1:9" ht="12.75">
      <c r="A5" s="3"/>
      <c r="B5" t="s">
        <v>20</v>
      </c>
      <c r="C5" t="s">
        <v>21</v>
      </c>
      <c r="D5" s="7" t="s">
        <v>22</v>
      </c>
      <c r="E5" s="7" t="s">
        <v>23</v>
      </c>
      <c r="F5" s="7" t="s">
        <v>25</v>
      </c>
      <c r="G5" s="7" t="s">
        <v>26</v>
      </c>
      <c r="H5" s="7" t="s">
        <v>27</v>
      </c>
      <c r="I5" t="s">
        <v>31</v>
      </c>
    </row>
    <row r="6" spans="1:9" ht="12.75">
      <c r="A6" s="4">
        <v>1980</v>
      </c>
      <c r="B6" s="6">
        <v>435.7172192782905</v>
      </c>
      <c r="C6" s="6">
        <v>0</v>
      </c>
      <c r="D6" s="7">
        <v>22.176295194174635</v>
      </c>
      <c r="E6" s="7">
        <v>14.749286696959707</v>
      </c>
      <c r="F6" s="7">
        <v>78.42752461257375</v>
      </c>
      <c r="G6" s="7">
        <v>58.07675999999997</v>
      </c>
      <c r="H6" s="7">
        <v>4.954245827062463</v>
      </c>
      <c r="I6" s="6">
        <f>SUM(B6:H6)</f>
        <v>614.1013316090609</v>
      </c>
    </row>
    <row r="7" spans="1:9" ht="12.75">
      <c r="A7" s="5">
        <v>1981</v>
      </c>
      <c r="B7" s="6">
        <v>391.28437061784814</v>
      </c>
      <c r="C7" s="6">
        <v>0</v>
      </c>
      <c r="D7" s="7">
        <v>17.64858110364144</v>
      </c>
      <c r="E7" s="7">
        <v>19.785860581517557</v>
      </c>
      <c r="F7" s="7">
        <v>78.0270506745679</v>
      </c>
      <c r="G7" s="7">
        <v>57.973750140000014</v>
      </c>
      <c r="H7" s="7">
        <v>4.680247220422832</v>
      </c>
      <c r="I7" s="6">
        <f aca="true" t="shared" si="0" ref="I7:I26">SUM(B7:H7)</f>
        <v>569.3998603379979</v>
      </c>
    </row>
    <row r="8" spans="1:9" ht="12.75">
      <c r="A8" s="4">
        <v>1982</v>
      </c>
      <c r="B8" s="6">
        <v>379.9696221306831</v>
      </c>
      <c r="C8" s="6">
        <v>0.017251686769199994</v>
      </c>
      <c r="D8" s="7">
        <v>16.028267055128246</v>
      </c>
      <c r="E8" s="7">
        <v>22.398371148309685</v>
      </c>
      <c r="F8" s="7">
        <v>79.97436018189786</v>
      </c>
      <c r="G8" s="7">
        <v>60.99847773889998</v>
      </c>
      <c r="H8" s="7">
        <v>4.47445966148963</v>
      </c>
      <c r="I8" s="6">
        <f t="shared" si="0"/>
        <v>563.8608096031777</v>
      </c>
    </row>
    <row r="9" spans="1:9" ht="12.75">
      <c r="A9" s="5">
        <v>1983</v>
      </c>
      <c r="B9" s="6">
        <v>371.95120033615336</v>
      </c>
      <c r="C9" s="6">
        <v>0.30028778654195576</v>
      </c>
      <c r="D9" s="7">
        <v>12.80829673934505</v>
      </c>
      <c r="E9" s="7">
        <v>23.672210926501588</v>
      </c>
      <c r="F9" s="7">
        <v>80.96191661174068</v>
      </c>
      <c r="G9" s="7">
        <v>63.8000190297</v>
      </c>
      <c r="H9" s="7">
        <v>4.257658743022909</v>
      </c>
      <c r="I9" s="6">
        <f t="shared" si="0"/>
        <v>557.7515901730055</v>
      </c>
    </row>
    <row r="10" spans="1:9" ht="12.75">
      <c r="A10" s="4">
        <v>1984</v>
      </c>
      <c r="B10" s="6">
        <v>372.79118525694753</v>
      </c>
      <c r="C10" s="6">
        <v>1.831366951294709</v>
      </c>
      <c r="D10" s="7">
        <v>19.2016459062132</v>
      </c>
      <c r="E10" s="7">
        <v>24.665977133925185</v>
      </c>
      <c r="F10" s="7">
        <v>85.19335555773813</v>
      </c>
      <c r="G10" s="7">
        <v>65.94685725149999</v>
      </c>
      <c r="H10" s="7">
        <v>4.3304794666829425</v>
      </c>
      <c r="I10" s="6">
        <f t="shared" si="0"/>
        <v>573.9608675243016</v>
      </c>
    </row>
    <row r="11" spans="1:9" ht="12.75">
      <c r="A11" s="5">
        <v>1985</v>
      </c>
      <c r="B11" s="6">
        <v>372.3942954487755</v>
      </c>
      <c r="C11" s="6">
        <v>11.522830701371806</v>
      </c>
      <c r="D11" s="7">
        <v>19.232201064731353</v>
      </c>
      <c r="E11" s="7">
        <v>23.141790235169246</v>
      </c>
      <c r="F11" s="7">
        <v>89.70356127395698</v>
      </c>
      <c r="G11" s="7">
        <v>68.19725278883999</v>
      </c>
      <c r="H11" s="7">
        <v>3.701553062532108</v>
      </c>
      <c r="I11" s="6">
        <f t="shared" si="0"/>
        <v>587.8934845753769</v>
      </c>
    </row>
    <row r="12" spans="1:9" ht="12.75">
      <c r="A12" s="4">
        <v>1986</v>
      </c>
      <c r="B12" s="6">
        <v>377.47785257122706</v>
      </c>
      <c r="C12" s="6">
        <v>22.550574451821277</v>
      </c>
      <c r="D12" s="7">
        <v>18.619261564095467</v>
      </c>
      <c r="E12" s="7">
        <v>25.48462579981364</v>
      </c>
      <c r="F12" s="7">
        <v>94.56802871877498</v>
      </c>
      <c r="G12" s="7">
        <v>73.57168382896</v>
      </c>
      <c r="H12" s="7">
        <v>2.5243988024786077</v>
      </c>
      <c r="I12" s="6">
        <f t="shared" si="0"/>
        <v>614.7964257371709</v>
      </c>
    </row>
    <row r="13" spans="1:9" ht="12.75">
      <c r="A13" s="5">
        <v>1987</v>
      </c>
      <c r="B13" s="6">
        <v>361.5202588830711</v>
      </c>
      <c r="C13" s="6">
        <v>32.550504899318746</v>
      </c>
      <c r="D13" s="7">
        <v>19.181569083499582</v>
      </c>
      <c r="E13" s="7">
        <v>25.133828396949074</v>
      </c>
      <c r="F13" s="7">
        <v>97.96056823987712</v>
      </c>
      <c r="G13" s="7">
        <v>76.1037656132</v>
      </c>
      <c r="H13" s="7">
        <v>2.179981223555788</v>
      </c>
      <c r="I13" s="6">
        <f t="shared" si="0"/>
        <v>614.6304763394716</v>
      </c>
    </row>
    <row r="14" spans="1:9" ht="12.75">
      <c r="A14" s="4">
        <v>1988</v>
      </c>
      <c r="B14" s="6">
        <v>342.7344868167274</v>
      </c>
      <c r="C14" s="6">
        <v>36.41189640248481</v>
      </c>
      <c r="D14" s="7">
        <v>18.672878804173703</v>
      </c>
      <c r="E14" s="7">
        <v>25.662038814357896</v>
      </c>
      <c r="F14" s="7">
        <v>100.02779037054056</v>
      </c>
      <c r="G14" s="7">
        <v>77.52144404719999</v>
      </c>
      <c r="H14" s="7">
        <v>1.895312703936731</v>
      </c>
      <c r="I14" s="6">
        <f t="shared" si="0"/>
        <v>602.925847959421</v>
      </c>
    </row>
    <row r="15" spans="1:9" ht="12.75">
      <c r="A15" s="5">
        <v>1989</v>
      </c>
      <c r="B15" s="6">
        <v>333.6307599951712</v>
      </c>
      <c r="C15" s="6">
        <v>44.655534187027136</v>
      </c>
      <c r="D15" s="7">
        <v>17.336024419837212</v>
      </c>
      <c r="E15" s="7">
        <v>25.917556350986338</v>
      </c>
      <c r="F15" s="7">
        <v>101.6208210034429</v>
      </c>
      <c r="G15" s="7">
        <v>80.5829057544</v>
      </c>
      <c r="H15" s="7">
        <v>1.7116921049521316</v>
      </c>
      <c r="I15" s="6">
        <f t="shared" si="0"/>
        <v>605.455293815817</v>
      </c>
    </row>
    <row r="16" spans="1:9" ht="12.75">
      <c r="A16" s="4">
        <v>1990</v>
      </c>
      <c r="B16" s="6">
        <v>326.31030984081366</v>
      </c>
      <c r="C16" s="6">
        <v>50.27641984106606</v>
      </c>
      <c r="D16" s="7">
        <v>16.869575961830726</v>
      </c>
      <c r="E16" s="7">
        <v>26.22321643284678</v>
      </c>
      <c r="F16" s="7">
        <v>102.99431762886869</v>
      </c>
      <c r="G16" s="7">
        <v>82.79132836660003</v>
      </c>
      <c r="H16" s="7">
        <v>1.6683782116178763</v>
      </c>
      <c r="I16" s="6">
        <f t="shared" si="0"/>
        <v>607.1335462836438</v>
      </c>
    </row>
    <row r="17" spans="1:9" ht="12.75">
      <c r="A17" s="5">
        <v>1991</v>
      </c>
      <c r="B17" s="6">
        <v>323.8502139688067</v>
      </c>
      <c r="C17" s="6">
        <v>54.10556568643025</v>
      </c>
      <c r="D17" s="7">
        <v>19.202768925976933</v>
      </c>
      <c r="E17" s="7">
        <v>26.310964991709252</v>
      </c>
      <c r="F17" s="7">
        <v>105.52954793238807</v>
      </c>
      <c r="G17" s="7">
        <v>86.51754022876001</v>
      </c>
      <c r="H17" s="7">
        <v>1.6347765887662804</v>
      </c>
      <c r="I17" s="6">
        <f t="shared" si="0"/>
        <v>617.1513783228374</v>
      </c>
    </row>
    <row r="18" spans="1:9" ht="12.75">
      <c r="A18" s="4">
        <v>1992</v>
      </c>
      <c r="B18" s="6">
        <v>314.72184119720356</v>
      </c>
      <c r="C18" s="6">
        <v>56.95074474159881</v>
      </c>
      <c r="D18" s="7">
        <v>17.210376009303978</v>
      </c>
      <c r="E18" s="7">
        <v>27.80222953573242</v>
      </c>
      <c r="F18" s="7">
        <v>107.82182764374056</v>
      </c>
      <c r="G18" s="7">
        <v>89.61241276955806</v>
      </c>
      <c r="H18" s="7">
        <v>1.52408631681137</v>
      </c>
      <c r="I18" s="6">
        <f t="shared" si="0"/>
        <v>615.6435182139487</v>
      </c>
    </row>
    <row r="19" spans="1:9" ht="12.75">
      <c r="A19" s="5">
        <v>1993</v>
      </c>
      <c r="B19" s="6">
        <v>311.8240246695233</v>
      </c>
      <c r="C19" s="6">
        <v>61.99334262396923</v>
      </c>
      <c r="D19" s="7">
        <v>17.747201480842907</v>
      </c>
      <c r="E19" s="7">
        <v>26.78252879856887</v>
      </c>
      <c r="F19" s="7">
        <v>109.14174719081497</v>
      </c>
      <c r="G19" s="7">
        <v>87.81835521690121</v>
      </c>
      <c r="H19" s="7">
        <v>1.4245063333787156</v>
      </c>
      <c r="I19" s="6">
        <f t="shared" si="0"/>
        <v>616.7317063139992</v>
      </c>
    </row>
    <row r="20" spans="1:9" ht="12.75">
      <c r="A20" s="4">
        <v>1994</v>
      </c>
      <c r="B20" s="6">
        <v>313.5512351313309</v>
      </c>
      <c r="C20" s="6">
        <v>64.59234423734195</v>
      </c>
      <c r="D20" s="7">
        <v>17.278371015646073</v>
      </c>
      <c r="E20" s="7">
        <v>26.77601459939488</v>
      </c>
      <c r="F20" s="7">
        <v>111.51224543064569</v>
      </c>
      <c r="G20" s="7">
        <v>93.19876754969312</v>
      </c>
      <c r="H20" s="7">
        <v>1.3234034745811873</v>
      </c>
      <c r="I20" s="6">
        <f t="shared" si="0"/>
        <v>628.2323814386338</v>
      </c>
    </row>
    <row r="21" spans="1:9" ht="12.75">
      <c r="A21" s="5">
        <v>1995</v>
      </c>
      <c r="B21" s="6">
        <v>315.3556106224483</v>
      </c>
      <c r="C21" s="6">
        <v>69.98652138631316</v>
      </c>
      <c r="D21" s="7">
        <v>16.181562844942004</v>
      </c>
      <c r="E21" s="7">
        <v>25.686818615125766</v>
      </c>
      <c r="F21" s="7">
        <v>112.17515486272909</v>
      </c>
      <c r="G21" s="7">
        <v>95.45863233448627</v>
      </c>
      <c r="H21" s="7">
        <v>1.2696281052696328</v>
      </c>
      <c r="I21" s="6">
        <f t="shared" si="0"/>
        <v>636.1139287713142</v>
      </c>
    </row>
    <row r="22" spans="1:9" ht="12.75">
      <c r="A22" s="4">
        <v>1996</v>
      </c>
      <c r="B22" s="6">
        <v>317.85564618363173</v>
      </c>
      <c r="C22" s="6">
        <v>70.52048598756224</v>
      </c>
      <c r="D22" s="7">
        <v>15.00503368544665</v>
      </c>
      <c r="E22" s="7">
        <v>24.16053262514073</v>
      </c>
      <c r="F22" s="7">
        <v>113.72868538772438</v>
      </c>
      <c r="G22" s="7">
        <v>95.41103401244418</v>
      </c>
      <c r="H22" s="7">
        <v>1.09563686668137</v>
      </c>
      <c r="I22" s="6">
        <f t="shared" si="0"/>
        <v>637.7770547486313</v>
      </c>
    </row>
    <row r="23" spans="1:9" ht="12.75">
      <c r="A23" s="5">
        <v>1997</v>
      </c>
      <c r="B23" s="6">
        <v>318.7574461424866</v>
      </c>
      <c r="C23" s="6">
        <v>73.74865430414933</v>
      </c>
      <c r="D23" s="7">
        <v>15.285074914466522</v>
      </c>
      <c r="E23" s="7">
        <v>26.646362822318615</v>
      </c>
      <c r="F23" s="7">
        <v>115.63054501900316</v>
      </c>
      <c r="G23" s="7">
        <v>100.38021546027862</v>
      </c>
      <c r="H23" s="7">
        <v>1.0088102797509022</v>
      </c>
      <c r="I23" s="6">
        <f t="shared" si="0"/>
        <v>651.4571089424537</v>
      </c>
    </row>
    <row r="24" spans="1:9" ht="12.75">
      <c r="A24" s="4">
        <v>1998</v>
      </c>
      <c r="B24" s="6">
        <v>316.30463090342056</v>
      </c>
      <c r="C24" s="6">
        <v>73.83086223681347</v>
      </c>
      <c r="D24" s="7">
        <v>14.23012124244951</v>
      </c>
      <c r="E24" s="7">
        <v>25.133842428930656</v>
      </c>
      <c r="F24" s="7">
        <v>115.88126085555483</v>
      </c>
      <c r="G24" s="7">
        <v>103.90391733225604</v>
      </c>
      <c r="H24" s="7">
        <v>0.8613367790908119</v>
      </c>
      <c r="I24" s="6">
        <f t="shared" si="0"/>
        <v>650.1459717785159</v>
      </c>
    </row>
    <row r="25" spans="1:9" ht="12.75">
      <c r="A25" s="5">
        <v>1999</v>
      </c>
      <c r="B25" s="6">
        <v>321.5830661949325</v>
      </c>
      <c r="C25" s="6">
        <v>76.43478330227582</v>
      </c>
      <c r="D25" s="7">
        <v>12.795233012176052</v>
      </c>
      <c r="E25" s="7">
        <v>26.713975326966064</v>
      </c>
      <c r="F25" s="7">
        <v>116.08999823247457</v>
      </c>
      <c r="G25" s="7">
        <v>103.29413207291952</v>
      </c>
      <c r="H25" s="7">
        <v>0.7406497810188013</v>
      </c>
      <c r="I25" s="6">
        <f t="shared" si="0"/>
        <v>657.6518379227633</v>
      </c>
    </row>
    <row r="26" spans="1:9" ht="12.75">
      <c r="A26" s="4">
        <v>2000</v>
      </c>
      <c r="B26" s="7">
        <v>312.60574124126606</v>
      </c>
      <c r="C26" s="7">
        <v>73.44337914422862</v>
      </c>
      <c r="D26" s="7">
        <v>12.431204328690402</v>
      </c>
      <c r="E26" s="7">
        <v>30.667623614737117</v>
      </c>
      <c r="F26" s="7">
        <v>117.74136691934417</v>
      </c>
      <c r="G26" s="7">
        <v>102.99498238959434</v>
      </c>
      <c r="H26" s="7">
        <v>0.6961450760990547</v>
      </c>
      <c r="I26" s="6">
        <f t="shared" si="0"/>
        <v>650.5804427139598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2001-09-13T07:40:48Z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