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5730" windowHeight="5040" activeTab="0"/>
  </bookViews>
  <sheets>
    <sheet name="Sheet1" sheetId="1" r:id="rId1"/>
    <sheet name="Ark1" sheetId="2" r:id="rId2"/>
    <sheet name="Ark2" sheetId="3" r:id="rId3"/>
    <sheet name="Ark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<sst xmlns="http://schemas.openxmlformats.org/spreadsheetml/2006/main" count="6" uniqueCount="6">
  <si>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tons P</t>
  </si>
  <si>
    <t>P-tilførsel</t>
  </si>
  <si>
    <t>P-overskud</t>
  </si>
  <si>
    <t>P-fraførsel</t>
  </si>
  <si>
    <t>Figur 11.  Den totale til- og fraførsel af fosfor til mark.</t>
  </si>
  <si>
    <t>Kilde: Grant et al. (2000): Landovervågningsoplande 1999. NOVA 2003. Danmarks Miljøundersøgelser. Faglig rapport fra DMU nr. 334.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</si>
</sst>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_ * #,##0_ ;_ * \-#,##0_ ;_ * &quot;-&quot;_ ;_ @_ "/>
    <numFmt numFmtId="166" formatCode="_ * #,##0.00_ ;_ * \-#,##0.00_ ;_ * &quot;-&quot;??_ ;_ @_ "/>
    <numFmt numFmtId="167" formatCode="_ &quot;kr&quot;\ * #,##0_ ;_ &quot;kr&quot;\ * \-#,##0_ ;_ &quot;kr&quot;\ * &quot;-&quot;_ ;_ @_ "/>
    <numFmt numFmtId="168" formatCode="_ &quot;kr&quot;\ * #,##0.00_ ;_ &quot;kr&quot;\ * \-#,##0.00_ ;_ &quot;kr&quot;\ * &quot;-&quot;??_ ;_ @_ "/>
    <numFmt numFmtId="169" formatCode="###0"/>
    <numFmt numFmtId="170" formatCode="#,##0.0"/>
    <numFmt numFmtId="171" formatCode="0.000"/>
    <numFmt numFmtId="172" formatCode="#,##0.000"/>
  </numFmts>
  <fonts count="8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vertAlign val="superscript"/>
      <sz val="8"/>
      <name val="Times New Roman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</cellXfs>
  <cellStyles count="36">
    <cellStyle name="Normal" xfId="0"/>
    <cellStyle name="Comma" xfId="15"/>
    <cellStyle name="1000-sep (2 dec)_Figur 2.1" xfId="16"/>
    <cellStyle name="Comma [0]" xfId="17"/>
    <cellStyle name="Currency [0]" xfId="18"/>
    <cellStyle name="Comma [0]_Bekæmpelsesmiddel forbrug" xfId="19"/>
    <cellStyle name="Comma [0]_group_excel95" xfId="20"/>
    <cellStyle name="Comma [0]_INDIKA~1" xfId="21"/>
    <cellStyle name="Comma_Bekæmpelsesmiddel forbrug" xfId="22"/>
    <cellStyle name="Comma_group_excel95" xfId="23"/>
    <cellStyle name="Comma_INDIKA~1" xfId="24"/>
    <cellStyle name="Currency [0]_Bekæmpelsesmiddel forbrug" xfId="25"/>
    <cellStyle name="Currency [0]_group_excel95" xfId="26"/>
    <cellStyle name="Currency [0]_INDIKA~1" xfId="27"/>
    <cellStyle name="Currency_Bekæmpelsesmiddel forbrug" xfId="28"/>
    <cellStyle name="Currency_group_excel95" xfId="29"/>
    <cellStyle name="Currency_INDIKA~1" xfId="30"/>
    <cellStyle name="Hyperlink" xfId="31"/>
    <cellStyle name="Normal_Fig 8" xfId="32"/>
    <cellStyle name="Normal_FIG3-4-5" xfId="33"/>
    <cellStyle name="Normal_Figur 1.1" xfId="34"/>
    <cellStyle name="Normal_Figur 2.1" xfId="35"/>
    <cellStyle name="Normal_Figur 2.1_1" xfId="36"/>
    <cellStyle name="Normal_Figur til landbrug" xfId="37"/>
    <cellStyle name="Normal_Landbrug_sektor.xls Chart 1" xfId="38"/>
    <cellStyle name="Normal_Landbrug_sektor.xls Chart 1-1" xfId="39"/>
    <cellStyle name="Normal_Landbrugsfigurer JMA.xls Chart 1" xfId="40"/>
    <cellStyle name="Normal_Landbrugsfigurer JMA.xls Chart 2" xfId="41"/>
    <cellStyle name="Normal_N-BALA~1" xfId="42"/>
    <cellStyle name="Normal_N-balance.xls Diagram 1-2" xfId="43"/>
    <cellStyle name="Normal_N-balance.xls Diagram 2" xfId="44"/>
    <cellStyle name="Normal_P-BALA~1" xfId="45"/>
    <cellStyle name="Normal_Pesticider" xfId="46"/>
    <cellStyle name="Percent" xfId="47"/>
    <cellStyle name="Currency" xfId="48"/>
    <cellStyle name="Valuta_Figur 2.1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75"/>
          <c:w val="1"/>
          <c:h val="0.9625"/>
        </c:manualLayout>
      </c:layout>
      <c:areaChart>
        <c:grouping val="stacked"/>
        <c:varyColors val="0"/>
        <c:ser>
          <c:idx val="2"/>
          <c:order val="1"/>
          <c:tx>
            <c:strRef>
              <c:f>Sheet1!$A$4</c:f>
              <c:strCache>
                <c:ptCount val="1"/>
                <c:pt idx="0">
                  <c:v>P-fraførsel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Sheet1!$B$1:$P$1</c:f>
              <c:numCache/>
            </c:numRef>
          </c:cat>
          <c:val>
            <c:numRef>
              <c:f>Sheet1!$B$4:$P$4</c:f>
              <c:numCache/>
            </c:numRef>
          </c:val>
        </c:ser>
        <c:ser>
          <c:idx val="0"/>
          <c:order val="2"/>
          <c:tx>
            <c:strRef>
              <c:f>Sheet1!$A$3</c:f>
              <c:strCache>
                <c:ptCount val="1"/>
                <c:pt idx="0">
                  <c:v>P-overskud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Sheet1!$B$1:$P$1</c:f>
              <c:numCache/>
            </c:numRef>
          </c:cat>
          <c:val>
            <c:numRef>
              <c:f>Sheet1!$B$3:$P$3</c:f>
              <c:numCache/>
            </c:numRef>
          </c:val>
        </c:ser>
        <c:axId val="10131630"/>
        <c:axId val="24075807"/>
      </c:areaChart>
      <c:lineChart>
        <c:grouping val="standard"/>
        <c:varyColors val="0"/>
        <c:ser>
          <c:idx val="1"/>
          <c:order val="0"/>
          <c:tx>
            <c:strRef>
              <c:f>Sheet1!$A$2</c:f>
              <c:strCache>
                <c:ptCount val="1"/>
                <c:pt idx="0">
                  <c:v>P-tilførsel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Sheet1!$B$1:$P$1</c:f>
              <c:numCache/>
            </c:numRef>
          </c:cat>
          <c:val>
            <c:numRef>
              <c:f>Sheet1!$B$2:$P$2</c:f>
              <c:numCache/>
            </c:numRef>
          </c:val>
          <c:smooth val="0"/>
        </c:ser>
        <c:axId val="10131630"/>
        <c:axId val="24075807"/>
      </c:lineChart>
      <c:catAx>
        <c:axId val="10131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4075807"/>
        <c:crosses val="autoZero"/>
        <c:auto val="0"/>
        <c:lblOffset val="100"/>
        <c:tickLblSkip val="2"/>
        <c:noMultiLvlLbl val="0"/>
      </c:catAx>
      <c:valAx>
        <c:axId val="24075807"/>
        <c:scaling>
          <c:orientation val="minMax"/>
          <c:max val="100000"/>
          <c:min val="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crossAx val="10131630"/>
        <c:crossesAt val="1"/>
        <c:crossBetween val="midCat"/>
        <c:dispUnits/>
        <c:majorUnit val="20000"/>
        <c:minorUnit val="10000"/>
      </c:valAx>
      <c:spPr>
        <a:solidFill>
          <a:srgbClr val="FFCC99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"/>
          <c:w val="1"/>
          <c:h val="0.966"/>
        </c:manualLayout>
      </c:layout>
      <c:lineChart>
        <c:grouping val="standard"/>
        <c:varyColors val="0"/>
        <c:ser>
          <c:idx val="1"/>
          <c:order val="0"/>
          <c:tx>
            <c:strRef>
              <c:f>'[1]Fig 11'!$A$2</c:f>
              <c:strCache>
                <c:ptCount val="1"/>
                <c:pt idx="0">
                  <c:v>P-tilførsel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'[1]Fig 11'!$B$1:$P$1</c:f>
              <c:numCache>
                <c:ptCount val="1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</c:numCache>
            </c:numRef>
          </c:cat>
          <c:val>
            <c:numRef>
              <c:f>'[1]Fig 11'!$B$2:$P$2</c:f>
              <c:numCache>
                <c:ptCount val="15"/>
                <c:pt idx="0">
                  <c:v>95700</c:v>
                </c:pt>
                <c:pt idx="1">
                  <c:v>93400</c:v>
                </c:pt>
                <c:pt idx="2">
                  <c:v>93600</c:v>
                </c:pt>
                <c:pt idx="3">
                  <c:v>88400</c:v>
                </c:pt>
                <c:pt idx="4">
                  <c:v>86700</c:v>
                </c:pt>
                <c:pt idx="5">
                  <c:v>87600</c:v>
                </c:pt>
                <c:pt idx="6">
                  <c:v>87800</c:v>
                </c:pt>
                <c:pt idx="7">
                  <c:v>85000</c:v>
                </c:pt>
                <c:pt idx="8">
                  <c:v>82300</c:v>
                </c:pt>
                <c:pt idx="9">
                  <c:v>77400</c:v>
                </c:pt>
                <c:pt idx="10">
                  <c:v>75700</c:v>
                </c:pt>
                <c:pt idx="11">
                  <c:v>75100</c:v>
                </c:pt>
                <c:pt idx="12">
                  <c:v>82100</c:v>
                </c:pt>
                <c:pt idx="13">
                  <c:v>82800</c:v>
                </c:pt>
                <c:pt idx="14">
                  <c:v>80300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'[1]Fig 11'!$A$4</c:f>
              <c:strCache>
                <c:ptCount val="1"/>
                <c:pt idx="0">
                  <c:v>P-fraførsel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'[1]Fig 11'!$B$1:$P$1</c:f>
              <c:numCache>
                <c:ptCount val="1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</c:numCache>
            </c:numRef>
          </c:cat>
          <c:val>
            <c:numRef>
              <c:f>'[1]Fig 11'!$B$4:$P$4</c:f>
              <c:numCache>
                <c:ptCount val="15"/>
                <c:pt idx="0">
                  <c:v>53700</c:v>
                </c:pt>
                <c:pt idx="1">
                  <c:v>53000</c:v>
                </c:pt>
                <c:pt idx="2">
                  <c:v>48400</c:v>
                </c:pt>
                <c:pt idx="3">
                  <c:v>54100</c:v>
                </c:pt>
                <c:pt idx="4">
                  <c:v>54500</c:v>
                </c:pt>
                <c:pt idx="5">
                  <c:v>62600</c:v>
                </c:pt>
                <c:pt idx="6">
                  <c:v>59200</c:v>
                </c:pt>
                <c:pt idx="7">
                  <c:v>46900</c:v>
                </c:pt>
                <c:pt idx="8">
                  <c:v>53600</c:v>
                </c:pt>
                <c:pt idx="9">
                  <c:v>51200</c:v>
                </c:pt>
                <c:pt idx="10">
                  <c:v>55400</c:v>
                </c:pt>
                <c:pt idx="11">
                  <c:v>53100</c:v>
                </c:pt>
                <c:pt idx="12">
                  <c:v>53600</c:v>
                </c:pt>
                <c:pt idx="13">
                  <c:v>54200</c:v>
                </c:pt>
                <c:pt idx="14">
                  <c:v>52000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'[1]Fig 11'!$A$3</c:f>
              <c:strCache>
                <c:ptCount val="1"/>
                <c:pt idx="0">
                  <c:v>P-overskud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'[1]Fig 11'!$B$1:$P$1</c:f>
              <c:numCache>
                <c:ptCount val="1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</c:numCache>
            </c:numRef>
          </c:cat>
          <c:val>
            <c:numRef>
              <c:f>'[1]Fig 11'!$B$3:$P$3</c:f>
              <c:numCache>
                <c:ptCount val="15"/>
                <c:pt idx="0">
                  <c:v>42000</c:v>
                </c:pt>
                <c:pt idx="1">
                  <c:v>40400</c:v>
                </c:pt>
                <c:pt idx="2">
                  <c:v>45200</c:v>
                </c:pt>
                <c:pt idx="3">
                  <c:v>34300</c:v>
                </c:pt>
                <c:pt idx="4">
                  <c:v>32200</c:v>
                </c:pt>
                <c:pt idx="5">
                  <c:v>25000</c:v>
                </c:pt>
                <c:pt idx="6">
                  <c:v>28600</c:v>
                </c:pt>
                <c:pt idx="7">
                  <c:v>38100</c:v>
                </c:pt>
                <c:pt idx="8">
                  <c:v>28700</c:v>
                </c:pt>
                <c:pt idx="9">
                  <c:v>26200</c:v>
                </c:pt>
                <c:pt idx="10">
                  <c:v>20300</c:v>
                </c:pt>
                <c:pt idx="11">
                  <c:v>22000</c:v>
                </c:pt>
                <c:pt idx="12">
                  <c:v>28500</c:v>
                </c:pt>
                <c:pt idx="13">
                  <c:v>28600</c:v>
                </c:pt>
                <c:pt idx="14">
                  <c:v>28300</c:v>
                </c:pt>
              </c:numCache>
            </c:numRef>
          </c:val>
          <c:smooth val="0"/>
        </c:ser>
        <c:marker val="1"/>
        <c:axId val="15355672"/>
        <c:axId val="3983321"/>
      </c:lineChart>
      <c:catAx>
        <c:axId val="15355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983321"/>
        <c:crosses val="autoZero"/>
        <c:auto val="0"/>
        <c:lblOffset val="100"/>
        <c:tickLblSkip val="2"/>
        <c:noMultiLvlLbl val="0"/>
      </c:catAx>
      <c:valAx>
        <c:axId val="3983321"/>
        <c:scaling>
          <c:orientation val="minMax"/>
          <c:max val="99900"/>
          <c:min val="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5355672"/>
        <c:crossesAt val="1"/>
        <c:crossBetween val="midCat"/>
        <c:dispUnits/>
        <c:majorUnit val="10000"/>
        <c:minorUnit val="10000"/>
      </c:valAx>
      <c:spPr>
        <a:solidFill>
          <a:srgbClr val="FFCC99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-0.0135</cdr:y>
    </cdr:from>
    <cdr:to>
      <cdr:x>0.133</cdr:x>
      <cdr:y>0.05525</cdr:y>
    </cdr:to>
    <cdr:sp>
      <cdr:nvSpPr>
        <cdr:cNvPr id="1" name="Text 1"/>
        <cdr:cNvSpPr txBox="1">
          <a:spLocks noChangeArrowheads="1"/>
        </cdr:cNvSpPr>
      </cdr:nvSpPr>
      <cdr:spPr>
        <a:xfrm>
          <a:off x="9525" y="-38099"/>
          <a:ext cx="457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Tons P</a:t>
          </a:r>
        </a:p>
      </cdr:txBody>
    </cdr:sp>
  </cdr:relSizeAnchor>
  <cdr:relSizeAnchor xmlns:cdr="http://schemas.openxmlformats.org/drawingml/2006/chartDrawing">
    <cdr:from>
      <cdr:x>0.473</cdr:x>
      <cdr:y>0.29375</cdr:y>
    </cdr:from>
    <cdr:to>
      <cdr:x>0.6675</cdr:x>
      <cdr:y>0.3625</cdr:y>
    </cdr:to>
    <cdr:sp>
      <cdr:nvSpPr>
        <cdr:cNvPr id="2" name="Text 2"/>
        <cdr:cNvSpPr txBox="1">
          <a:spLocks noChangeArrowheads="1"/>
        </cdr:cNvSpPr>
      </cdr:nvSpPr>
      <cdr:spPr>
        <a:xfrm>
          <a:off x="1666875" y="847725"/>
          <a:ext cx="685800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P-overskud</a:t>
          </a:r>
        </a:p>
      </cdr:txBody>
    </cdr:sp>
  </cdr:relSizeAnchor>
  <cdr:relSizeAnchor xmlns:cdr="http://schemas.openxmlformats.org/drawingml/2006/chartDrawing">
    <cdr:from>
      <cdr:x>0.473</cdr:x>
      <cdr:y>0.6795</cdr:y>
    </cdr:from>
    <cdr:to>
      <cdr:x>0.654</cdr:x>
      <cdr:y>0.74825</cdr:y>
    </cdr:to>
    <cdr:sp>
      <cdr:nvSpPr>
        <cdr:cNvPr id="3" name="Text 3"/>
        <cdr:cNvSpPr txBox="1">
          <a:spLocks noChangeArrowheads="1"/>
        </cdr:cNvSpPr>
      </cdr:nvSpPr>
      <cdr:spPr>
        <a:xfrm>
          <a:off x="1666875" y="1971675"/>
          <a:ext cx="638175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P-fraførsel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-0.01325</cdr:y>
    </cdr:from>
    <cdr:to>
      <cdr:x>0.00175</cdr:x>
      <cdr:y>-0.01325</cdr:y>
    </cdr:to>
    <cdr:sp>
      <cdr:nvSpPr>
        <cdr:cNvPr id="1" name="Text 1"/>
        <cdr:cNvSpPr txBox="1">
          <a:spLocks noChangeArrowheads="1"/>
        </cdr:cNvSpPr>
      </cdr:nvSpPr>
      <cdr:spPr>
        <a:xfrm>
          <a:off x="9525" y="-3809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Tons P</a:t>
          </a:r>
        </a:p>
      </cdr:txBody>
    </cdr:sp>
  </cdr:relSizeAnchor>
  <cdr:relSizeAnchor xmlns:cdr="http://schemas.openxmlformats.org/drawingml/2006/chartDrawing">
    <cdr:from>
      <cdr:x>0.535</cdr:x>
      <cdr:y>0.11575</cdr:y>
    </cdr:from>
    <cdr:to>
      <cdr:x>0.535</cdr:x>
      <cdr:y>0.11575</cdr:y>
    </cdr:to>
    <cdr:sp>
      <cdr:nvSpPr>
        <cdr:cNvPr id="2" name="Text 4"/>
        <cdr:cNvSpPr txBox="1">
          <a:spLocks noChangeArrowheads="1"/>
        </cdr:cNvSpPr>
      </cdr:nvSpPr>
      <cdr:spPr>
        <a:xfrm>
          <a:off x="3228975" y="3714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P-tilførsel</a:t>
          </a:r>
        </a:p>
      </cdr:txBody>
    </cdr:sp>
  </cdr:relSizeAnchor>
  <cdr:relSizeAnchor xmlns:cdr="http://schemas.openxmlformats.org/drawingml/2006/chartDrawing">
    <cdr:from>
      <cdr:x>0.5385</cdr:x>
      <cdr:y>0.38</cdr:y>
    </cdr:from>
    <cdr:to>
      <cdr:x>0.5385</cdr:x>
      <cdr:y>0.38</cdr:y>
    </cdr:to>
    <cdr:sp>
      <cdr:nvSpPr>
        <cdr:cNvPr id="3" name="Text 5"/>
        <cdr:cNvSpPr txBox="1">
          <a:spLocks noChangeArrowheads="1"/>
        </cdr:cNvSpPr>
      </cdr:nvSpPr>
      <cdr:spPr>
        <a:xfrm>
          <a:off x="3248025" y="1219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P-fraførsel</a:t>
          </a:r>
        </a:p>
      </cdr:txBody>
    </cdr:sp>
  </cdr:relSizeAnchor>
  <cdr:relSizeAnchor xmlns:cdr="http://schemas.openxmlformats.org/drawingml/2006/chartDrawing">
    <cdr:from>
      <cdr:x>0.594</cdr:x>
      <cdr:y>0.5825</cdr:y>
    </cdr:from>
    <cdr:to>
      <cdr:x>0.594</cdr:x>
      <cdr:y>0.5825</cdr:y>
    </cdr:to>
    <cdr:sp>
      <cdr:nvSpPr>
        <cdr:cNvPr id="4" name="Text 6"/>
        <cdr:cNvSpPr txBox="1">
          <a:spLocks noChangeArrowheads="1"/>
        </cdr:cNvSpPr>
      </cdr:nvSpPr>
      <cdr:spPr>
        <a:xfrm>
          <a:off x="3581400" y="1876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P-overskud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0</xdr:rowOff>
    </xdr:from>
    <xdr:to>
      <xdr:col>8</xdr:col>
      <xdr:colOff>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723900" y="1295400"/>
        <a:ext cx="35242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31</xdr:row>
      <xdr:rowOff>0</xdr:rowOff>
    </xdr:from>
    <xdr:to>
      <xdr:col>12</xdr:col>
      <xdr:colOff>495300</xdr:colOff>
      <xdr:row>50</xdr:row>
      <xdr:rowOff>152400</xdr:rowOff>
    </xdr:to>
    <xdr:graphicFrame>
      <xdr:nvGraphicFramePr>
        <xdr:cNvPr id="2" name="Chart 2"/>
        <xdr:cNvGraphicFramePr/>
      </xdr:nvGraphicFramePr>
      <xdr:xfrm>
        <a:off x="723900" y="5019675"/>
        <a:ext cx="60388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ilj&#248;tilrap\F&#230;rdig_jmr\Landbrugsfigurer%20J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sigt"/>
      <sheetName val="Fig 1"/>
      <sheetName val="Fig 2"/>
      <sheetName val="Fig 3"/>
      <sheetName val="Fig 4"/>
      <sheetName val="Fig 5"/>
      <sheetName val="Fig 6"/>
      <sheetName val="Fig 7"/>
      <sheetName val="Fig 8"/>
      <sheetName val="Fig 9"/>
      <sheetName val="Fig 10"/>
      <sheetName val="Fig 11"/>
      <sheetName val="Pesticider"/>
      <sheetName val="N, P og pest"/>
    </sheetNames>
    <sheetDataSet>
      <sheetData sheetId="11">
        <row r="1">
          <cell r="B1">
            <v>1985</v>
          </cell>
          <cell r="C1">
            <v>1986</v>
          </cell>
          <cell r="D1">
            <v>1987</v>
          </cell>
          <cell r="E1">
            <v>1988</v>
          </cell>
          <cell r="F1">
            <v>1989</v>
          </cell>
          <cell r="G1">
            <v>1990</v>
          </cell>
          <cell r="H1">
            <v>1991</v>
          </cell>
          <cell r="I1">
            <v>1992</v>
          </cell>
          <cell r="J1">
            <v>1993</v>
          </cell>
          <cell r="K1">
            <v>1994</v>
          </cell>
          <cell r="L1">
            <v>1995</v>
          </cell>
          <cell r="M1">
            <v>1996</v>
          </cell>
          <cell r="N1">
            <v>1997</v>
          </cell>
          <cell r="O1">
            <v>1998</v>
          </cell>
          <cell r="P1">
            <v>1999</v>
          </cell>
        </row>
        <row r="2">
          <cell r="A2" t="str">
            <v>P-tilførsel</v>
          </cell>
          <cell r="B2">
            <v>95700</v>
          </cell>
          <cell r="C2">
            <v>93400</v>
          </cell>
          <cell r="D2">
            <v>93600</v>
          </cell>
          <cell r="E2">
            <v>88400</v>
          </cell>
          <cell r="F2">
            <v>86700</v>
          </cell>
          <cell r="G2">
            <v>87600</v>
          </cell>
          <cell r="H2">
            <v>87800</v>
          </cell>
          <cell r="I2">
            <v>85000</v>
          </cell>
          <cell r="J2">
            <v>82300</v>
          </cell>
          <cell r="K2">
            <v>77400</v>
          </cell>
          <cell r="L2">
            <v>75700</v>
          </cell>
          <cell r="M2">
            <v>75100</v>
          </cell>
          <cell r="N2">
            <v>82100</v>
          </cell>
          <cell r="O2">
            <v>82800</v>
          </cell>
          <cell r="P2">
            <v>80300</v>
          </cell>
        </row>
        <row r="3">
          <cell r="A3" t="str">
            <v>P-overskud</v>
          </cell>
          <cell r="B3">
            <v>42000</v>
          </cell>
          <cell r="C3">
            <v>40400</v>
          </cell>
          <cell r="D3">
            <v>45200</v>
          </cell>
          <cell r="E3">
            <v>34300</v>
          </cell>
          <cell r="F3">
            <v>32200</v>
          </cell>
          <cell r="G3">
            <v>25000</v>
          </cell>
          <cell r="H3">
            <v>28600</v>
          </cell>
          <cell r="I3">
            <v>38100</v>
          </cell>
          <cell r="J3">
            <v>28700</v>
          </cell>
          <cell r="K3">
            <v>26200</v>
          </cell>
          <cell r="L3">
            <v>20300</v>
          </cell>
          <cell r="M3">
            <v>22000</v>
          </cell>
          <cell r="N3">
            <v>28500</v>
          </cell>
          <cell r="O3">
            <v>28600</v>
          </cell>
          <cell r="P3">
            <v>28300</v>
          </cell>
        </row>
        <row r="4">
          <cell r="A4" t="str">
            <v>P-fraførsel</v>
          </cell>
          <cell r="B4">
            <v>53700</v>
          </cell>
          <cell r="C4">
            <v>53000</v>
          </cell>
          <cell r="D4">
            <v>48400</v>
          </cell>
          <cell r="E4">
            <v>54100</v>
          </cell>
          <cell r="F4">
            <v>54500</v>
          </cell>
          <cell r="G4">
            <v>62600</v>
          </cell>
          <cell r="H4">
            <v>59200</v>
          </cell>
          <cell r="I4">
            <v>46900</v>
          </cell>
          <cell r="J4">
            <v>53600</v>
          </cell>
          <cell r="K4">
            <v>51200</v>
          </cell>
          <cell r="L4">
            <v>55400</v>
          </cell>
          <cell r="M4">
            <v>53100</v>
          </cell>
          <cell r="N4">
            <v>53600</v>
          </cell>
          <cell r="O4">
            <v>54200</v>
          </cell>
          <cell r="P4">
            <v>52000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B7">
      <selection activeCell="A1" sqref="A1:IV16384"/>
    </sheetView>
  </sheetViews>
  <sheetFormatPr defaultColWidth="9.140625" defaultRowHeight="12.75"/>
  <cols>
    <col min="1" max="1" width="10.7109375" style="3" customWidth="1"/>
    <col min="2" max="15" width="7.57421875" style="3" customWidth="1"/>
    <col min="16" max="17" width="9.140625" style="3" customWidth="1"/>
    <col min="18" max="18" width="14.140625" style="3" customWidth="1"/>
    <col min="19" max="16384" width="9.140625" style="3" customWidth="1"/>
  </cols>
  <sheetData>
    <row r="1" spans="1:16" ht="12.75">
      <c r="A1" s="1" t="s">
        <v>0</v>
      </c>
      <c r="B1" s="2">
        <v>1985</v>
      </c>
      <c r="C1" s="2">
        <f aca="true" t="shared" si="0" ref="C1:P1">B1+1</f>
        <v>1986</v>
      </c>
      <c r="D1" s="2">
        <f t="shared" si="0"/>
        <v>1987</v>
      </c>
      <c r="E1" s="2">
        <f t="shared" si="0"/>
        <v>1988</v>
      </c>
      <c r="F1" s="2">
        <f t="shared" si="0"/>
        <v>1989</v>
      </c>
      <c r="G1" s="2">
        <f t="shared" si="0"/>
        <v>1990</v>
      </c>
      <c r="H1" s="2">
        <f t="shared" si="0"/>
        <v>1991</v>
      </c>
      <c r="I1" s="2">
        <f t="shared" si="0"/>
        <v>1992</v>
      </c>
      <c r="J1" s="2">
        <f t="shared" si="0"/>
        <v>1993</v>
      </c>
      <c r="K1" s="2">
        <f t="shared" si="0"/>
        <v>1994</v>
      </c>
      <c r="L1" s="2">
        <f t="shared" si="0"/>
        <v>1995</v>
      </c>
      <c r="M1" s="2">
        <f t="shared" si="0"/>
        <v>1996</v>
      </c>
      <c r="N1" s="2">
        <f t="shared" si="0"/>
        <v>1997</v>
      </c>
      <c r="O1" s="2">
        <f t="shared" si="0"/>
        <v>1998</v>
      </c>
      <c r="P1" s="2">
        <f t="shared" si="0"/>
        <v>1999</v>
      </c>
    </row>
    <row r="2" spans="1:16" ht="12.75">
      <c r="A2" s="3" t="s">
        <v>1</v>
      </c>
      <c r="B2" s="4">
        <v>95700</v>
      </c>
      <c r="C2" s="4">
        <v>93400</v>
      </c>
      <c r="D2" s="4">
        <v>93600</v>
      </c>
      <c r="E2" s="4">
        <v>88400</v>
      </c>
      <c r="F2" s="4">
        <v>86700</v>
      </c>
      <c r="G2" s="4">
        <v>87600</v>
      </c>
      <c r="H2" s="4">
        <v>87800</v>
      </c>
      <c r="I2" s="4">
        <v>85000</v>
      </c>
      <c r="J2" s="4">
        <v>82300</v>
      </c>
      <c r="K2" s="4">
        <v>77400</v>
      </c>
      <c r="L2" s="4">
        <v>75700</v>
      </c>
      <c r="M2" s="4">
        <v>75100</v>
      </c>
      <c r="N2" s="4">
        <v>82100</v>
      </c>
      <c r="O2" s="4">
        <v>82800</v>
      </c>
      <c r="P2" s="4">
        <v>80300</v>
      </c>
    </row>
    <row r="3" spans="1:16" ht="12.75">
      <c r="A3" s="3" t="s">
        <v>2</v>
      </c>
      <c r="B3" s="4">
        <f aca="true" t="shared" si="1" ref="B3:P3">B2-B4</f>
        <v>42000</v>
      </c>
      <c r="C3" s="4">
        <f t="shared" si="1"/>
        <v>40400</v>
      </c>
      <c r="D3" s="4">
        <f t="shared" si="1"/>
        <v>45200</v>
      </c>
      <c r="E3" s="4">
        <f t="shared" si="1"/>
        <v>34300</v>
      </c>
      <c r="F3" s="4">
        <f t="shared" si="1"/>
        <v>32200</v>
      </c>
      <c r="G3" s="4">
        <f t="shared" si="1"/>
        <v>25000</v>
      </c>
      <c r="H3" s="4">
        <f t="shared" si="1"/>
        <v>28600</v>
      </c>
      <c r="I3" s="4">
        <f t="shared" si="1"/>
        <v>38100</v>
      </c>
      <c r="J3" s="4">
        <f t="shared" si="1"/>
        <v>28700</v>
      </c>
      <c r="K3" s="4">
        <f t="shared" si="1"/>
        <v>26200</v>
      </c>
      <c r="L3" s="4">
        <f t="shared" si="1"/>
        <v>20300</v>
      </c>
      <c r="M3" s="4">
        <f t="shared" si="1"/>
        <v>22000</v>
      </c>
      <c r="N3" s="4">
        <f t="shared" si="1"/>
        <v>28500</v>
      </c>
      <c r="O3" s="4">
        <f t="shared" si="1"/>
        <v>28600</v>
      </c>
      <c r="P3" s="4">
        <f t="shared" si="1"/>
        <v>28300</v>
      </c>
    </row>
    <row r="4" spans="1:16" ht="12.75">
      <c r="A4" s="3" t="s">
        <v>3</v>
      </c>
      <c r="B4" s="4">
        <v>53700</v>
      </c>
      <c r="C4" s="4">
        <v>53000</v>
      </c>
      <c r="D4" s="4">
        <v>48400</v>
      </c>
      <c r="E4" s="4">
        <v>54100</v>
      </c>
      <c r="F4" s="4">
        <v>54500</v>
      </c>
      <c r="G4" s="4">
        <v>62600</v>
      </c>
      <c r="H4" s="4">
        <v>59200</v>
      </c>
      <c r="I4" s="4">
        <v>46900</v>
      </c>
      <c r="J4" s="4">
        <v>53600</v>
      </c>
      <c r="K4" s="4">
        <v>51200</v>
      </c>
      <c r="L4" s="4">
        <v>55400</v>
      </c>
      <c r="M4" s="4">
        <v>53100</v>
      </c>
      <c r="N4" s="4">
        <v>53600</v>
      </c>
      <c r="O4" s="4">
        <v>54200</v>
      </c>
      <c r="P4" s="4">
        <v>52000</v>
      </c>
    </row>
    <row r="5" spans="2:15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2:15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9" ht="12.75">
      <c r="B29" s="3" t="s">
        <v>4</v>
      </c>
    </row>
    <row r="30" ht="12.75">
      <c r="B30" s="3" t="s"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6" sqref="C6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2001-12-21T00:32:46Z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